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D:\Documents\smougeolle\Desktop\Fonds documentaire\En cours de redaction\Work in progress\Compta\"/>
    </mc:Choice>
  </mc:AlternateContent>
  <xr:revisionPtr revIDLastSave="0" documentId="13_ncr:1_{34F1FBCE-E0E8-4862-9DB4-C4743FAD713A}" xr6:coauthVersionLast="47" xr6:coauthVersionMax="47" xr10:uidLastSave="{00000000-0000-0000-0000-000000000000}"/>
  <bookViews>
    <workbookView xWindow="-28920" yWindow="-120" windowWidth="29040" windowHeight="15840" firstSheet="1" activeTab="1" xr2:uid="{00000000-000D-0000-FFFF-FFFF00000000}"/>
  </bookViews>
  <sheets>
    <sheet name="Feuil1" sheetId="1" r:id="rId1"/>
    <sheet name="Ecrit compta - Etat des lieux" sheetId="2" r:id="rId2"/>
    <sheet name="Feuil2" sheetId="4" r:id="rId3"/>
    <sheet name="Feuil3" sheetId="3" r:id="rId4"/>
    <sheet name="Feuil4" sheetId="5" r:id="rId5"/>
  </sheets>
  <definedNames>
    <definedName name="_xlnm._FilterDatabase" localSheetId="1" hidden="1">'Ecrit compta - Etat des lieux'!$C$1:$Q$136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5" l="1"/>
  <c r="C25" i="5"/>
  <c r="C22" i="5"/>
  <c r="C6" i="5"/>
</calcChain>
</file>

<file path=xl/sharedStrings.xml><?xml version="1.0" encoding="utf-8"?>
<sst xmlns="http://schemas.openxmlformats.org/spreadsheetml/2006/main" count="1425" uniqueCount="322">
  <si>
    <t>Libellés</t>
  </si>
  <si>
    <t>CCR</t>
  </si>
  <si>
    <t>Compte Créance Client</t>
  </si>
  <si>
    <t>CF</t>
  </si>
  <si>
    <t>CR</t>
  </si>
  <si>
    <t>CC</t>
  </si>
  <si>
    <t>CVIR</t>
  </si>
  <si>
    <t>Compte de virement interne</t>
  </si>
  <si>
    <t>CP</t>
  </si>
  <si>
    <t>Compte de Paiement</t>
  </si>
  <si>
    <t>CI</t>
  </si>
  <si>
    <t>Compte d’interchange bancaire</t>
  </si>
  <si>
    <t xml:space="preserve">Compte de Règlement </t>
  </si>
  <si>
    <t xml:space="preserve">Compte de Fonctionnement </t>
  </si>
  <si>
    <t xml:space="preserve">Compte de Cantonnement </t>
  </si>
  <si>
    <t>EP</t>
  </si>
  <si>
    <t xml:space="preserve">Etablissement de paiement </t>
  </si>
  <si>
    <t xml:space="preserve">Abréviation </t>
  </si>
  <si>
    <t>CMR</t>
  </si>
  <si>
    <t>CMB</t>
  </si>
  <si>
    <t>Transactions CB 100</t>
  </si>
  <si>
    <t>Transactions CB 102</t>
  </si>
  <si>
    <t xml:space="preserve">Etat operation </t>
  </si>
  <si>
    <t xml:space="preserve">Etat auxiliaire </t>
  </si>
  <si>
    <t>Transactions VMC BNPP</t>
  </si>
  <si>
    <t>BNR</t>
  </si>
  <si>
    <t xml:space="preserve">Commissions facturées </t>
  </si>
  <si>
    <t>EPC</t>
  </si>
  <si>
    <t xml:space="preserve">Virement transactions </t>
  </si>
  <si>
    <t>BNP-&gt; ARKEA</t>
  </si>
  <si>
    <t>Libellé CEGID</t>
  </si>
  <si>
    <t>REM E   100VI14:00:00</t>
  </si>
  <si>
    <t>COM E   100CB14:00:00</t>
  </si>
  <si>
    <t>REM E   100CB14:00:00</t>
  </si>
  <si>
    <t>REM E   102CB14:00:00</t>
  </si>
  <si>
    <t>COM E   102CB14:00:00</t>
  </si>
  <si>
    <t>VIR</t>
  </si>
  <si>
    <t>Aux analytique</t>
  </si>
  <si>
    <t xml:space="preserve"> Compte de règlement Arkea</t>
  </si>
  <si>
    <t xml:space="preserve"> Compte de tiers</t>
  </si>
  <si>
    <t xml:space="preserve">Compte de fonctionnement Arkea </t>
  </si>
  <si>
    <t xml:space="preserve">Interchange bancaire </t>
  </si>
  <si>
    <t>OD</t>
  </si>
  <si>
    <t>XC0002718</t>
  </si>
  <si>
    <t>C</t>
  </si>
  <si>
    <t>N</t>
  </si>
  <si>
    <t>EUR</t>
  </si>
  <si>
    <t>E--</t>
  </si>
  <si>
    <t>002A2</t>
  </si>
  <si>
    <t>D</t>
  </si>
  <si>
    <t>Journal </t>
  </si>
  <si>
    <t>Date </t>
  </si>
  <si>
    <t>Type </t>
  </si>
  <si>
    <t>Numéro de compte général</t>
  </si>
  <si>
    <t>Nature </t>
  </si>
  <si>
    <t>Auxiliaire/analytique </t>
  </si>
  <si>
    <t>Référence pièce </t>
  </si>
  <si>
    <t>Libellé </t>
  </si>
  <si>
    <t>Code paiement </t>
  </si>
  <si>
    <t>Date d’échéance </t>
  </si>
  <si>
    <t>Sens </t>
  </si>
  <si>
    <t>Montant </t>
  </si>
  <si>
    <t>Type de mouvement </t>
  </si>
  <si>
    <t>Numéro de pièce </t>
  </si>
  <si>
    <t>Code devise </t>
  </si>
  <si>
    <t>Vide </t>
  </si>
  <si>
    <t>Taux de devise </t>
  </si>
  <si>
    <t>Montant 2 </t>
  </si>
  <si>
    <t>Etablissement </t>
  </si>
  <si>
    <t>Axe </t>
  </si>
  <si>
    <t>Quantité 2 </t>
  </si>
  <si>
    <t>Vide 2</t>
  </si>
  <si>
    <t>Sous plan 1</t>
  </si>
  <si>
    <t>Vide 3</t>
  </si>
  <si>
    <t>Sous Plan 2</t>
  </si>
  <si>
    <t>Vide 4</t>
  </si>
  <si>
    <t>Sous Plan 3</t>
  </si>
  <si>
    <t>Vide 5</t>
  </si>
  <si>
    <t>Sous Plan 4</t>
  </si>
  <si>
    <t>Vide 6</t>
  </si>
  <si>
    <t>AEPR1R000</t>
  </si>
  <si>
    <t>002A2                                                                                                                                                                                                                  E                R                                 00</t>
  </si>
  <si>
    <t>No Cegid</t>
  </si>
  <si>
    <t xml:space="preserve">AEPR1R000 </t>
  </si>
  <si>
    <t xml:space="preserve">Sens </t>
  </si>
  <si>
    <t>Compte de règlement BNPP</t>
  </si>
  <si>
    <t>Compte de fonctionnement Arkea</t>
  </si>
  <si>
    <t xml:space="preserve"> Virement interne EP</t>
  </si>
  <si>
    <t>Virement interne EP</t>
  </si>
  <si>
    <t>Compte de règlement Arkea</t>
  </si>
  <si>
    <t>Compte de tiers</t>
  </si>
  <si>
    <t>debit</t>
  </si>
  <si>
    <t>credit</t>
  </si>
  <si>
    <t xml:space="preserve">code journal </t>
  </si>
  <si>
    <t xml:space="preserve">Compte </t>
  </si>
  <si>
    <t>Désignation compte</t>
  </si>
  <si>
    <t xml:space="preserve">Opérations </t>
  </si>
  <si>
    <t>Interchange</t>
  </si>
  <si>
    <t>XC0002537</t>
  </si>
  <si>
    <t>REM E   100MC14:00:00</t>
  </si>
  <si>
    <t>REM E   102MC14:00:00</t>
  </si>
  <si>
    <t>REM E   102VI14:00:00</t>
  </si>
  <si>
    <t xml:space="preserve"> ∑ Paiement / No cegid</t>
  </si>
  <si>
    <r>
      <rPr>
        <sz val="8"/>
        <rFont val="Calibri"/>
        <family val="2"/>
      </rPr>
      <t>∑</t>
    </r>
    <r>
      <rPr>
        <sz val="8"/>
        <rFont val="Calibri"/>
        <family val="2"/>
        <scheme val="minor"/>
      </rPr>
      <t xml:space="preserve"> Remboursement / No cegid</t>
    </r>
  </si>
  <si>
    <t>∑ Remboursement / No cegid</t>
  </si>
  <si>
    <t xml:space="preserve"> ∑ Paiement / Vacation CB</t>
  </si>
  <si>
    <t xml:space="preserve"> ∑ Interchange Paiement / vacation CB </t>
  </si>
  <si>
    <t xml:space="preserve"> ∑ Interchange Rbt / vacation CB </t>
  </si>
  <si>
    <t xml:space="preserve"> ∑ Rbt / Vacation CB</t>
  </si>
  <si>
    <t>( ∑ Paiement - ∑ Remboursement ) / vacation</t>
  </si>
  <si>
    <t xml:space="preserve">Viements entrants </t>
  </si>
  <si>
    <t>LOT VIR      220608152410</t>
  </si>
  <si>
    <t xml:space="preserve"> ∑ Virements  / Vacation et par No cegid</t>
  </si>
  <si>
    <t xml:space="preserve"> ∑ Virements / Vacation </t>
  </si>
  <si>
    <t xml:space="preserve"> ∑ Virements / Vacation Fin</t>
  </si>
  <si>
    <t xml:space="preserve"> ∑ Paiement / Vacation CB et par No cegid</t>
  </si>
  <si>
    <t xml:space="preserve"> ∑ Rbt  / Vacation CB et par No cegid</t>
  </si>
  <si>
    <t xml:space="preserve"> ∑ Virements / Vacation Fin et par no Cegid</t>
  </si>
  <si>
    <t>512392000</t>
  </si>
  <si>
    <t>Compte de cantonnement</t>
  </si>
  <si>
    <t>Cantonnement ( vac financière)</t>
  </si>
  <si>
    <t>CMC</t>
  </si>
  <si>
    <t>CANTO        10:22:45</t>
  </si>
  <si>
    <t>Vrt théo (Montant max disponible en sortie de cash)</t>
  </si>
  <si>
    <t>Total Solde CP ( Mode Auto )</t>
  </si>
  <si>
    <t>Total Solde CP ( Mode Manuel )</t>
  </si>
  <si>
    <t>Total RR CP ( Mode Auto)</t>
  </si>
  <si>
    <t>Total RR CP (Mode Manuel)</t>
  </si>
  <si>
    <t>Résultat contrôle</t>
  </si>
  <si>
    <t>Vrt réel (Montant Cashout)</t>
  </si>
  <si>
    <t>Total Virt externe (Mode Auto)</t>
  </si>
  <si>
    <t>Total Virt externe (Mode Manuel)</t>
  </si>
  <si>
    <t>XNo Cegid</t>
  </si>
  <si>
    <t>REM VIR      09:13:35</t>
  </si>
  <si>
    <t xml:space="preserve">Impayés VI et MC </t>
  </si>
  <si>
    <t xml:space="preserve">REM R   500VI14:30:46   </t>
  </si>
  <si>
    <t xml:space="preserve"> ∑ Solde des impayés par vacation cad par CRE </t>
  </si>
  <si>
    <t xml:space="preserve"> ∑ Solde des CP si fond insuffisant</t>
  </si>
  <si>
    <t>REM E   100MC12:23:54</t>
  </si>
  <si>
    <t>REM E   100VI12:23:54</t>
  </si>
  <si>
    <t>REM E   102MC12:23:54</t>
  </si>
  <si>
    <t>REM E   102VI12:23:54</t>
  </si>
  <si>
    <t xml:space="preserve">commissions commerçant EP  </t>
  </si>
  <si>
    <t xml:space="preserve">A00R1R000 </t>
  </si>
  <si>
    <t xml:space="preserve">COMCO      CB11:37:14    </t>
  </si>
  <si>
    <t xml:space="preserve">sur les transactions CB Paiement </t>
  </si>
  <si>
    <t xml:space="preserve">sur les transactions CB Remboursement </t>
  </si>
  <si>
    <t xml:space="preserve">sur les transactions VI / MC </t>
  </si>
  <si>
    <t xml:space="preserve">de Paiment et Remboursement </t>
  </si>
  <si>
    <t xml:space="preserve"> ∑ commission sur transaction de paiement / vacation et par no cegid</t>
  </si>
  <si>
    <t xml:space="preserve"> ∑ commission sur transaction de paiement / vacation </t>
  </si>
  <si>
    <t xml:space="preserve"> ∑ commission sur transaction de remboursement / vacation et par no cegid</t>
  </si>
  <si>
    <t xml:space="preserve"> ∑ commission sur transaction de remboursement / vacation </t>
  </si>
  <si>
    <t xml:space="preserve"> ∑ commission sur transaction paiement et remboursement / vacation </t>
  </si>
  <si>
    <t xml:space="preserve"> ∑ commission sur transaction paiement / vacation et par no cegid</t>
  </si>
  <si>
    <t xml:space="preserve"> ∑ commission sur transaction remboursement / vacation et par no cegid</t>
  </si>
  <si>
    <t>COMCO      VI14:11:42</t>
  </si>
  <si>
    <t xml:space="preserve">REM E   100MC13:00:00              </t>
  </si>
  <si>
    <t xml:space="preserve">REM E   100VI13:00:00              </t>
  </si>
  <si>
    <t xml:space="preserve">REM E   100  13:00:00              </t>
  </si>
  <si>
    <t xml:space="preserve">   </t>
  </si>
  <si>
    <t xml:space="preserve">idem </t>
  </si>
  <si>
    <t>Impayés CB au débit 500</t>
  </si>
  <si>
    <t>Impayés CB au crédit 502</t>
  </si>
  <si>
    <t>467190000</t>
  </si>
  <si>
    <t>512391000</t>
  </si>
  <si>
    <t>REM R   500CB15:08:43</t>
  </si>
  <si>
    <t>REM R   502CB15:08:45</t>
  </si>
  <si>
    <t>Impayé RT</t>
  </si>
  <si>
    <t>Frais de rejet VI ou MC</t>
  </si>
  <si>
    <t>Virement interne entre CP d'un même client</t>
  </si>
  <si>
    <t xml:space="preserve">A00R1R000  </t>
  </si>
  <si>
    <t xml:space="preserve">FRREJ      VI14:30:46           </t>
  </si>
  <si>
    <t xml:space="preserve"> ∑ frais de rejet  / vacation et par no cegid</t>
  </si>
  <si>
    <t xml:space="preserve"> ∑ frais de rejet  / vacation ( cad par CRE)</t>
  </si>
  <si>
    <t xml:space="preserve">FRREJ      CB15:25:25 </t>
  </si>
  <si>
    <t xml:space="preserve">FRREJ      CB15:25:25  </t>
  </si>
  <si>
    <t xml:space="preserve">FRREJ      CB15:25:25   </t>
  </si>
  <si>
    <t>APR1R000</t>
  </si>
  <si>
    <t xml:space="preserve"> Impayés imputables Monext EP</t>
  </si>
  <si>
    <t>Non implementé</t>
  </si>
  <si>
    <t xml:space="preserve">Frais de tenue de compte </t>
  </si>
  <si>
    <t xml:space="preserve">Transaction 400 ( annul debit carte ) </t>
  </si>
  <si>
    <t>Transaction 402 ( annul cdt carte)</t>
  </si>
  <si>
    <t xml:space="preserve">Determination du montant 
</t>
  </si>
  <si>
    <t xml:space="preserve">Commentaire MOA EP </t>
  </si>
  <si>
    <t xml:space="preserve"> Frais de rejet</t>
  </si>
  <si>
    <t xml:space="preserve">RBREJ      CB18:16:39             </t>
  </si>
  <si>
    <t xml:space="preserve">IMPMO      CB18:16:39          </t>
  </si>
  <si>
    <t>Ne concerne que le scheme CB</t>
  </si>
  <si>
    <t xml:space="preserve"> ∑ Montant des Impayés RT par vacation cad par CRE et par no cegid</t>
  </si>
  <si>
    <t xml:space="preserve"> ∑ Montant des frais par vacation cad par CRE et par no cegid</t>
  </si>
  <si>
    <t xml:space="preserve">Prélevement mensuel des frais </t>
  </si>
  <si>
    <t>Pas de Montant total des frais sur la ligne VIR</t>
  </si>
  <si>
    <t>Pas de montant total des impayés RT sur la ligne VIR</t>
  </si>
  <si>
    <t xml:space="preserve">Decantonnement ( vac impayé VI et MC) </t>
  </si>
  <si>
    <t>Frais de rejet CB</t>
  </si>
  <si>
    <t xml:space="preserve">Decantonnement ( vac impayé CB) </t>
  </si>
  <si>
    <t xml:space="preserve">Creance ( Toutes vacations ) </t>
  </si>
  <si>
    <t xml:space="preserve">Remboursement de creance ( Toutes vacations) </t>
  </si>
  <si>
    <t>Surcantonnement Arkea -&gt; BNPP</t>
  </si>
  <si>
    <t xml:space="preserve">Opérations non comptabilisées dans le TRA </t>
  </si>
  <si>
    <t>Commissions VMC BNPP</t>
  </si>
  <si>
    <t>Charges à payer EP</t>
  </si>
  <si>
    <t>Interchange bancaire</t>
  </si>
  <si>
    <t>Frais scheme &amp; marge acquéreur</t>
  </si>
  <si>
    <t xml:space="preserve">COM E   100VI14:50:53              </t>
  </si>
  <si>
    <t xml:space="preserve">COB E   100VI14:50:53              </t>
  </si>
  <si>
    <t xml:space="preserve">COF E   100VI14:50:53              </t>
  </si>
  <si>
    <t xml:space="preserve">COM E   102VI14:50:53              </t>
  </si>
  <si>
    <t xml:space="preserve">COB E   102VI14:50:53              </t>
  </si>
  <si>
    <t xml:space="preserve">COF E   102VI14:50:53              </t>
  </si>
  <si>
    <t>COM E   100VI14:50:53</t>
  </si>
  <si>
    <t xml:space="preserve"> ∑ commission scheme sur transaction paiement / vacation</t>
  </si>
  <si>
    <t xml:space="preserve"> ∑ commission banque sur transaction paiement / vacation</t>
  </si>
  <si>
    <t xml:space="preserve"> ∑ commission VMC sur transaction paiement / vacation</t>
  </si>
  <si>
    <t xml:space="preserve"> ∑ commission interchange sur transaction paiement / vacation</t>
  </si>
  <si>
    <t xml:space="preserve"> ∑ commission VMC sur transaction remboursement / vacation</t>
  </si>
  <si>
    <t xml:space="preserve"> ∑ commission scheme sur transaction remboursement / vacation</t>
  </si>
  <si>
    <t xml:space="preserve"> ∑ commission banque sur transaction remboursement / vacation</t>
  </si>
  <si>
    <t xml:space="preserve"> ∑ commission interchange sur transaction remboursement / vacation</t>
  </si>
  <si>
    <t xml:space="preserve"> ∑ Solde des impayés au débit par vacation cad par CRE et pas no cegid</t>
  </si>
  <si>
    <t xml:space="preserve"> ∑ Solde des impayés au crédit par vacation cad par CRE et pas no cegid</t>
  </si>
  <si>
    <t>Remboursement interchange 500</t>
  </si>
  <si>
    <t>COM R   500CB15:19:30</t>
  </si>
  <si>
    <t xml:space="preserve"> Compte de fonctionnement ARKEA</t>
  </si>
  <si>
    <t>Remboursement interchange 502</t>
  </si>
  <si>
    <t xml:space="preserve">COM R   502CB15:19:38              </t>
  </si>
  <si>
    <t>EPR1R000</t>
  </si>
  <si>
    <t xml:space="preserve">REJ     BNPVI14:43:40   </t>
  </si>
  <si>
    <t>Frais de rejet facturé par BNPP</t>
  </si>
  <si>
    <t>Nb impayés 500 ou 502 par vacation * 25 euros</t>
  </si>
  <si>
    <t>*</t>
  </si>
  <si>
    <t>* ( ano)</t>
  </si>
  <si>
    <t>580310000</t>
  </si>
  <si>
    <t>512300000</t>
  </si>
  <si>
    <t>708293000</t>
  </si>
  <si>
    <t>468690000</t>
  </si>
  <si>
    <t>627891000</t>
  </si>
  <si>
    <t>512931000</t>
  </si>
  <si>
    <t>627891004</t>
  </si>
  <si>
    <t>627890000</t>
  </si>
  <si>
    <t>658090000</t>
  </si>
  <si>
    <t>512930000</t>
  </si>
  <si>
    <t xml:space="preserve">DECAN        14:32:47   </t>
  </si>
  <si>
    <t>Viements sortants  ( vac financière)</t>
  </si>
  <si>
    <t xml:space="preserve"> ∑ Solde des CR Arkea - Montant du Cashout ( après passage de la vacation financière ) </t>
  </si>
  <si>
    <t xml:space="preserve">Idem </t>
  </si>
  <si>
    <t xml:space="preserve"> ∑ Interchange 502 par vacation et par mvt 502 sur le Compte de reglement</t>
  </si>
  <si>
    <t xml:space="preserve"> ∑ Interchange 500 par vacation et par mvt 500  sur le Compte de reglement</t>
  </si>
  <si>
    <t>RDG determinant le montant à détailler - pas clair + ano MREP- 336</t>
  </si>
  <si>
    <t>Source</t>
  </si>
  <si>
    <t>411190000</t>
  </si>
  <si>
    <t>CRREG      CB11:38:31C9256010170622</t>
  </si>
  <si>
    <t>CRREG      CB11:38:31</t>
  </si>
  <si>
    <t>Créances clients</t>
  </si>
  <si>
    <t xml:space="preserve">Couverture reglementaire </t>
  </si>
  <si>
    <t>RBCRR        14:52:11C9256024170622</t>
  </si>
  <si>
    <t>Compte de fonctionnement ARKEA</t>
  </si>
  <si>
    <t xml:space="preserve">Erreur dans le no de compte </t>
  </si>
  <si>
    <t xml:space="preserve">TRANS        08:48:39         </t>
  </si>
  <si>
    <t>Compte de fonctionnement BNPP</t>
  </si>
  <si>
    <t>BNP</t>
  </si>
  <si>
    <t>Comptabilisation de cet évenement est à revoir</t>
  </si>
  <si>
    <t xml:space="preserve">COM     BNP  AAAAMM ou REJ     BNP  AAAAMM </t>
  </si>
  <si>
    <t>Si trCdOpeBq="62"'   Alors       "COM     BNP  AAAAMM  " Sinon  RIEN     // "REJ     BNP  AAAAMM  "</t>
  </si>
  <si>
    <t>Relevé de compte BNPP</t>
  </si>
  <si>
    <t>Vacation règlement CB</t>
  </si>
  <si>
    <t>Vacation Financière</t>
  </si>
  <si>
    <t>Vacation Impayés VMC</t>
  </si>
  <si>
    <t xml:space="preserve">Vacation technique </t>
  </si>
  <si>
    <t>Vacation Reglement VMC</t>
  </si>
  <si>
    <t xml:space="preserve">Vacation Impayés CB </t>
  </si>
  <si>
    <t>Vacation Impayés RT</t>
  </si>
  <si>
    <t>Vacation créances</t>
  </si>
  <si>
    <t xml:space="preserve">Vacations </t>
  </si>
  <si>
    <t xml:space="preserve">Global Transaction Vacation </t>
  </si>
  <si>
    <t>Evenement MREP</t>
  </si>
  <si>
    <t xml:space="preserve">Mouvement sur le CF </t>
  </si>
  <si>
    <t>Evenements MREP</t>
  </si>
  <si>
    <t>Flux VIRINT</t>
  </si>
  <si>
    <t xml:space="preserve">vacation technique </t>
  </si>
  <si>
    <t>Frais d'impayés BNPP</t>
  </si>
  <si>
    <t>« TtlIntrBkSttlmAmt» extrait du fichier en sortie du module bank transfert Monext</t>
  </si>
  <si>
    <t xml:space="preserve">Evenements MREP </t>
  </si>
  <si>
    <t xml:space="preserve">Code opération = TRANS et Montant &lt; 0 </t>
  </si>
  <si>
    <t xml:space="preserve">Code opération = TRANS et Montant ≥ 0 </t>
  </si>
  <si>
    <t>Label Impayés *</t>
  </si>
  <si>
    <t>25€ est un parametre dans une table AWS</t>
  </si>
  <si>
    <t xml:space="preserve">CRE imp / Decompte * 25€ </t>
  </si>
  <si>
    <t>Selection label "Transac. crédit carte  aa"</t>
  </si>
  <si>
    <t>Selection label "Transac. Débit carte  aa"</t>
  </si>
  <si>
    <t>∑ Paits - Rbt / evets MREP</t>
  </si>
  <si>
    <t>∑ Impayés / Evets MREP</t>
  </si>
  <si>
    <t>Selection  libellés " REM E 100VI " ou "REM E 100MC"</t>
  </si>
  <si>
    <t xml:space="preserve">Mouvements sur le CR Arkea  regroupés par Id remise et par scheme </t>
  </si>
  <si>
    <t>Mouvements sur le CR Arkea  regroupés par Id remise</t>
  </si>
  <si>
    <t xml:space="preserve">Mouvements sur le CR Arkea par Id remise et par scheme </t>
  </si>
  <si>
    <t>« golbalTransactionAmount» extrait de l’événement de démarrage de la Vacation de type ‘Virements’ Règlement MREP</t>
  </si>
  <si>
    <t>Label  "Virement entrant"</t>
  </si>
  <si>
    <t>∑ Frais Pait extrait CRE</t>
  </si>
  <si>
    <t>CRE  FAC MTBQVMC</t>
  </si>
  <si>
    <t>CRE  FAC MTRVMC</t>
  </si>
  <si>
    <t>CRE  FAC MTINTVMC</t>
  </si>
  <si>
    <t>∑ Frais Rbt extrait CRE</t>
  </si>
  <si>
    <t>CRE  AVO MTBQVMC</t>
  </si>
  <si>
    <t>CRE  AVO MTRVMC</t>
  </si>
  <si>
    <t>CRE  AVO MTINTVMC</t>
  </si>
  <si>
    <t xml:space="preserve">Séléction label "Commission commerçant*" </t>
  </si>
  <si>
    <t>Label COMCO</t>
  </si>
  <si>
    <t xml:space="preserve">Rbt frais de rejet </t>
  </si>
  <si>
    <t>Selection des evenements avec un operationCode "FRREJ      CB "</t>
  </si>
  <si>
    <t>Selection des  evenements "create-account-transaction" avec un operationCode "REM R   500CB horodatage</t>
  </si>
  <si>
    <t>Sélection des mouvements sur le critère « Libellé mouvement » = "Transac. crédit carte CB"</t>
  </si>
  <si>
    <t>Sélection des mouvements sur le critère « Libellé mouvement » = "Transac. débit carte CB"</t>
  </si>
  <si>
    <t>Selectionner les mouvements "COM E 100 xxxx" avec l'ID remise</t>
  </si>
  <si>
    <t>Selectionner les mouvements "COM E 102 xxxx" avec l'ID remise</t>
  </si>
  <si>
    <t xml:space="preserve">Selectionner les mouvements portant le libellé « COMCO  </t>
  </si>
  <si>
    <t>Selectionner « Libellé mouvement » = "Commission commerçant*" + id vacation</t>
  </si>
  <si>
    <t>Selectionner « Libellé mouvement » = "Commission commerçant*"  + id vacation</t>
  </si>
  <si>
    <t>R0097</t>
  </si>
  <si>
    <t>Module bank transfert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</si>
</sst>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8"/>
      <name val="Calibri"/>
      <family val="2"/>
      <scheme val="minor"/>
    </font>
    <font>
      <sz val="11"/>
      <color rgb="FF002060"/>
      <name val="Calibri"/>
      <family val="2"/>
      <scheme val="minor"/>
    </font>
    <font>
      <sz val="8"/>
      <name val="Calibri"/>
      <family val="2"/>
    </font>
    <font>
      <b/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12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</fills>
  <borders count="9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C00000"/>
      </right>
      <top/>
      <bottom style="hair">
        <color rgb="FFC00000"/>
      </bottom>
      <diagonal/>
    </border>
    <border>
      <left style="thin">
        <color rgb="FFC00000"/>
      </left>
      <right style="thin">
        <color rgb="FFC00000"/>
      </right>
      <top/>
      <bottom style="hair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rgb="FFC00000"/>
      </bottom>
      <diagonal/>
    </border>
    <border>
      <left/>
      <right style="thin">
        <color rgb="FFC00000"/>
      </right>
      <top style="thin">
        <color indexed="64"/>
      </top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indexed="64"/>
      </top>
      <bottom style="hair">
        <color rgb="FFC00000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rgb="FFC00000"/>
      </top>
      <bottom style="hair">
        <color indexed="64"/>
      </bottom>
      <diagonal/>
    </border>
    <border>
      <left/>
      <right style="thin">
        <color rgb="FFC00000"/>
      </right>
      <top style="hair">
        <color rgb="FFC00000"/>
      </top>
      <bottom style="hair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indexed="64"/>
      </top>
      <bottom style="hair">
        <color indexed="64"/>
      </bottom>
      <diagonal/>
    </border>
    <border>
      <left style="thin">
        <color rgb="FFC00000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rgb="FFC00000"/>
      </right>
      <top style="hair">
        <color rgb="FFC00000"/>
      </top>
      <bottom style="hair">
        <color rgb="FFC00000"/>
      </bottom>
      <diagonal/>
    </border>
    <border>
      <left style="thin">
        <color indexed="64"/>
      </left>
      <right/>
      <top style="hair">
        <color rgb="FFC00000"/>
      </top>
      <bottom style="hair">
        <color rgb="FFC00000"/>
      </bottom>
      <diagonal/>
    </border>
    <border>
      <left style="thin">
        <color indexed="64"/>
      </left>
      <right/>
      <top/>
      <bottom style="hair">
        <color rgb="FFC00000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hair">
        <color rgb="FFC00000"/>
      </bottom>
      <diagonal/>
    </border>
    <border>
      <left/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indexed="64"/>
      </right>
      <top style="thin">
        <color indexed="64"/>
      </top>
      <bottom style="hair">
        <color rgb="FFC00000"/>
      </bottom>
      <diagonal/>
    </border>
    <border>
      <left style="thin">
        <color rgb="FFC00000"/>
      </left>
      <right style="thin">
        <color indexed="64"/>
      </right>
      <top style="hair">
        <color rgb="FFC00000"/>
      </top>
      <bottom style="hair">
        <color indexed="64"/>
      </bottom>
      <diagonal/>
    </border>
    <border>
      <left/>
      <right/>
      <top style="hair">
        <color rgb="FFC00000"/>
      </top>
      <bottom style="thin">
        <color indexed="64"/>
      </bottom>
      <diagonal/>
    </border>
    <border>
      <left/>
      <right style="thin">
        <color rgb="FFC00000"/>
      </right>
      <top style="hair">
        <color rgb="FFC00000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 style="thin">
        <color indexed="64"/>
      </bottom>
      <diagonal/>
    </border>
    <border>
      <left style="thin">
        <color rgb="FFC00000"/>
      </left>
      <right style="thin">
        <color indexed="64"/>
      </right>
      <top style="hair">
        <color rgb="FFC00000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indexed="64"/>
      </top>
      <bottom/>
      <diagonal/>
    </border>
    <border>
      <left style="thin">
        <color rgb="FFC00000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rgb="FFC00000"/>
      </right>
      <top/>
      <bottom style="hair">
        <color indexed="64"/>
      </bottom>
      <diagonal/>
    </border>
    <border>
      <left style="thin">
        <color rgb="FFC00000"/>
      </left>
      <right style="thin">
        <color indexed="64"/>
      </right>
      <top/>
      <bottom style="hair">
        <color indexed="64"/>
      </bottom>
      <diagonal/>
    </border>
    <border>
      <left/>
      <right style="thin">
        <color rgb="FFC00000"/>
      </right>
      <top style="thin">
        <color indexed="64"/>
      </top>
      <bottom style="hair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indexed="64"/>
      </top>
      <bottom style="hair">
        <color indexed="64"/>
      </bottom>
      <diagonal/>
    </border>
    <border>
      <left/>
      <right style="thin">
        <color rgb="FFC00000"/>
      </right>
      <top/>
      <bottom style="thin">
        <color indexed="64"/>
      </bottom>
      <diagonal/>
    </border>
    <border>
      <left style="thin">
        <color rgb="FFC00000"/>
      </left>
      <right style="thin">
        <color rgb="FFC00000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rgb="FFC00000"/>
      </top>
      <bottom/>
      <diagonal/>
    </border>
    <border>
      <left style="thin">
        <color indexed="64"/>
      </left>
      <right style="thin">
        <color indexed="64"/>
      </right>
      <top/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rgb="FFC00000"/>
      </right>
      <top style="hair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hair">
        <color indexed="64"/>
      </top>
      <bottom style="thin">
        <color indexed="64"/>
      </bottom>
      <diagonal/>
    </border>
    <border>
      <left style="thin">
        <color rgb="FFC00000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 style="thin">
        <color rgb="FFC00000"/>
      </left>
      <right style="thin">
        <color rgb="FFC00000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rgb="FFC00000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rgb="FFC00000"/>
      </bottom>
      <diagonal/>
    </border>
    <border>
      <left style="thin">
        <color indexed="64"/>
      </left>
      <right/>
      <top style="hair">
        <color rgb="FFC00000"/>
      </top>
      <bottom style="hair">
        <color indexed="64"/>
      </bottom>
      <diagonal/>
    </border>
    <border>
      <left style="thin">
        <color indexed="64"/>
      </left>
      <right/>
      <top style="hair">
        <color rgb="FFC00000"/>
      </top>
      <bottom style="thin">
        <color indexed="64"/>
      </bottom>
      <diagonal/>
    </border>
    <border>
      <left/>
      <right/>
      <top style="hair">
        <color rgb="FFC00000"/>
      </top>
      <bottom/>
      <diagonal/>
    </border>
    <border>
      <left/>
      <right style="thin">
        <color rgb="FFC00000"/>
      </right>
      <top style="hair">
        <color rgb="FFC00000"/>
      </top>
      <bottom/>
      <diagonal/>
    </border>
    <border>
      <left style="thin">
        <color rgb="FFC00000"/>
      </left>
      <right style="thin">
        <color indexed="64"/>
      </right>
      <top style="hair">
        <color rgb="FFC00000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rgb="FFC00000"/>
      </left>
      <right/>
      <top style="thin">
        <color indexed="64"/>
      </top>
      <bottom style="hair">
        <color rgb="FFC00000"/>
      </bottom>
      <diagonal/>
    </border>
    <border>
      <left style="thin">
        <color rgb="FFC00000"/>
      </left>
      <right/>
      <top style="hair">
        <color rgb="FFC00000"/>
      </top>
      <bottom style="hair">
        <color indexed="64"/>
      </bottom>
      <diagonal/>
    </border>
    <border>
      <left style="thin">
        <color rgb="FFC00000"/>
      </left>
      <right/>
      <top style="hair">
        <color rgb="FFC00000"/>
      </top>
      <bottom style="thin">
        <color indexed="64"/>
      </bottom>
      <diagonal/>
    </border>
    <border>
      <left style="thin">
        <color rgb="FFC00000"/>
      </left>
      <right/>
      <top/>
      <bottom style="hair">
        <color indexed="64"/>
      </bottom>
      <diagonal/>
    </border>
    <border>
      <left style="thin">
        <color rgb="FFC00000"/>
      </left>
      <right/>
      <top style="hair">
        <color rgb="FFC00000"/>
      </top>
      <bottom/>
      <diagonal/>
    </border>
    <border>
      <left style="thin">
        <color rgb="FFC00000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C00000"/>
      </bottom>
      <diagonal/>
    </border>
    <border>
      <left style="thin">
        <color indexed="64"/>
      </left>
      <right style="thin">
        <color indexed="64"/>
      </right>
      <top style="hair">
        <color rgb="FFC00000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C00000"/>
      </top>
      <bottom/>
      <diagonal/>
    </border>
    <border>
      <left style="thin">
        <color rgb="FFC00000"/>
      </left>
      <right/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/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rgb="FFC00000"/>
      </left>
      <right style="thin">
        <color indexed="64"/>
      </right>
      <top style="hair">
        <color rgb="FFC00000"/>
      </top>
      <bottom style="hair">
        <color rgb="FFC00000"/>
      </bottom>
      <diagonal/>
    </border>
    <border>
      <left style="thin">
        <color rgb="FFC00000"/>
      </left>
      <right style="thin">
        <color indexed="64"/>
      </right>
      <top style="thin">
        <color indexed="64"/>
      </top>
      <bottom/>
      <diagonal/>
    </border>
    <border>
      <left style="thin">
        <color rgb="FFC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2" fillId="5" borderId="7" xfId="0" applyFont="1" applyFill="1" applyBorder="1" applyAlignment="1">
      <alignment vertical="center"/>
    </xf>
    <xf numFmtId="0" fontId="2" fillId="5" borderId="8" xfId="0" applyFont="1" applyFill="1" applyBorder="1" applyAlignment="1">
      <alignment vertical="center"/>
    </xf>
    <xf numFmtId="0" fontId="0" fillId="5" borderId="8" xfId="0" applyFill="1" applyBorder="1"/>
    <xf numFmtId="0" fontId="0" fillId="5" borderId="9" xfId="0" applyFill="1" applyBorder="1"/>
    <xf numFmtId="49" fontId="0" fillId="0" borderId="0" xfId="0" applyNumberFormat="1"/>
    <xf numFmtId="17" fontId="0" fillId="0" borderId="0" xfId="0" applyNumberFormat="1"/>
    <xf numFmtId="0" fontId="5" fillId="8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3" fillId="3" borderId="11" xfId="0" applyNumberFormat="1" applyFont="1" applyFill="1" applyBorder="1" applyAlignment="1">
      <alignment horizontal="center" vertical="center"/>
    </xf>
    <xf numFmtId="4" fontId="3" fillId="3" borderId="13" xfId="0" applyNumberFormat="1" applyFont="1" applyFill="1" applyBorder="1" applyAlignment="1">
      <alignment vertical="center"/>
    </xf>
    <xf numFmtId="4" fontId="4" fillId="3" borderId="13" xfId="0" applyNumberFormat="1" applyFont="1" applyFill="1" applyBorder="1" applyAlignment="1">
      <alignment horizontal="center" vertical="center"/>
    </xf>
    <xf numFmtId="4" fontId="3" fillId="3" borderId="13" xfId="0" applyNumberFormat="1" applyFont="1" applyFill="1" applyBorder="1" applyAlignment="1">
      <alignment horizontal="center" vertical="center" wrapText="1"/>
    </xf>
    <xf numFmtId="4" fontId="3" fillId="3" borderId="12" xfId="0" applyNumberFormat="1" applyFont="1" applyFill="1" applyBorder="1" applyAlignment="1">
      <alignment horizontal="center" vertical="center"/>
    </xf>
    <xf numFmtId="0" fontId="6" fillId="9" borderId="0" xfId="0" applyFont="1" applyFill="1" applyAlignment="1">
      <alignment horizontal="center" vertical="center" wrapText="1"/>
    </xf>
    <xf numFmtId="49" fontId="0" fillId="6" borderId="0" xfId="0" applyNumberFormat="1" applyFill="1"/>
    <xf numFmtId="0" fontId="0" fillId="6" borderId="0" xfId="0" applyFill="1"/>
    <xf numFmtId="17" fontId="0" fillId="6" borderId="0" xfId="0" applyNumberFormat="1" applyFill="1"/>
    <xf numFmtId="4" fontId="3" fillId="3" borderId="16" xfId="0" applyNumberFormat="1" applyFont="1" applyFill="1" applyBorder="1" applyAlignment="1">
      <alignment horizontal="center" vertical="center"/>
    </xf>
    <xf numFmtId="4" fontId="3" fillId="3" borderId="17" xfId="0" applyNumberFormat="1" applyFont="1" applyFill="1" applyBorder="1" applyAlignment="1">
      <alignment vertical="center"/>
    </xf>
    <xf numFmtId="4" fontId="4" fillId="3" borderId="17" xfId="0" applyNumberFormat="1" applyFont="1" applyFill="1" applyBorder="1" applyAlignment="1">
      <alignment horizontal="center" vertical="center"/>
    </xf>
    <xf numFmtId="4" fontId="3" fillId="3" borderId="17" xfId="0" applyNumberFormat="1" applyFont="1" applyFill="1" applyBorder="1" applyAlignment="1">
      <alignment horizontal="center" vertical="center" wrapText="1"/>
    </xf>
    <xf numFmtId="49" fontId="3" fillId="3" borderId="15" xfId="0" applyNumberFormat="1" applyFont="1" applyFill="1" applyBorder="1" applyAlignment="1">
      <alignment horizontal="center" vertical="center"/>
    </xf>
    <xf numFmtId="49" fontId="3" fillId="4" borderId="18" xfId="0" applyNumberFormat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vertical="center"/>
    </xf>
    <xf numFmtId="0" fontId="8" fillId="5" borderId="8" xfId="0" applyFont="1" applyFill="1" applyBorder="1" applyAlignment="1">
      <alignment vertical="center"/>
    </xf>
    <xf numFmtId="0" fontId="8" fillId="5" borderId="8" xfId="0" applyFont="1" applyFill="1" applyBorder="1" applyAlignment="1">
      <alignment horizontal="right" vertical="center"/>
    </xf>
    <xf numFmtId="0" fontId="8" fillId="5" borderId="9" xfId="0" applyFont="1" applyFill="1" applyBorder="1" applyAlignment="1">
      <alignment vertical="center"/>
    </xf>
    <xf numFmtId="4" fontId="3" fillId="4" borderId="21" xfId="0" applyNumberFormat="1" applyFont="1" applyFill="1" applyBorder="1" applyAlignment="1">
      <alignment horizontal="center" vertical="center" wrapText="1"/>
    </xf>
    <xf numFmtId="4" fontId="3" fillId="3" borderId="12" xfId="0" applyNumberFormat="1" applyFont="1" applyFill="1" applyBorder="1" applyAlignment="1">
      <alignment horizontal="left" vertical="center"/>
    </xf>
    <xf numFmtId="4" fontId="3" fillId="3" borderId="16" xfId="0" applyNumberFormat="1" applyFont="1" applyFill="1" applyBorder="1" applyAlignment="1">
      <alignment vertical="center"/>
    </xf>
    <xf numFmtId="4" fontId="3" fillId="4" borderId="19" xfId="0" applyNumberFormat="1" applyFont="1" applyFill="1" applyBorder="1" applyAlignment="1">
      <alignment vertical="center"/>
    </xf>
    <xf numFmtId="0" fontId="6" fillId="9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10" borderId="0" xfId="0" applyNumberFormat="1" applyFill="1"/>
    <xf numFmtId="0" fontId="0" fillId="10" borderId="0" xfId="0" applyFill="1"/>
    <xf numFmtId="17" fontId="0" fillId="10" borderId="0" xfId="0" applyNumberFormat="1" applyFill="1"/>
    <xf numFmtId="0" fontId="7" fillId="10" borderId="0" xfId="0" applyFont="1" applyFill="1"/>
    <xf numFmtId="49" fontId="7" fillId="10" borderId="0" xfId="0" applyNumberFormat="1" applyFont="1" applyFill="1"/>
    <xf numFmtId="17" fontId="7" fillId="10" borderId="0" xfId="0" applyNumberFormat="1" applyFont="1" applyFill="1"/>
    <xf numFmtId="0" fontId="7" fillId="6" borderId="0" xfId="0" applyFont="1" applyFill="1"/>
    <xf numFmtId="49" fontId="7" fillId="6" borderId="0" xfId="0" applyNumberFormat="1" applyFont="1" applyFill="1"/>
    <xf numFmtId="17" fontId="7" fillId="6" borderId="0" xfId="0" applyNumberFormat="1" applyFont="1" applyFill="1"/>
    <xf numFmtId="49" fontId="0" fillId="5" borderId="0" xfId="0" applyNumberFormat="1" applyFill="1"/>
    <xf numFmtId="0" fontId="0" fillId="5" borderId="0" xfId="0" applyFill="1"/>
    <xf numFmtId="17" fontId="0" fillId="5" borderId="0" xfId="0" applyNumberFormat="1" applyFill="1"/>
    <xf numFmtId="0" fontId="9" fillId="5" borderId="0" xfId="0" applyFont="1" applyFill="1"/>
    <xf numFmtId="0" fontId="0" fillId="11" borderId="0" xfId="0" applyFill="1"/>
    <xf numFmtId="4" fontId="3" fillId="4" borderId="26" xfId="0" applyNumberFormat="1" applyFont="1" applyFill="1" applyBorder="1" applyAlignment="1">
      <alignment vertical="center"/>
    </xf>
    <xf numFmtId="4" fontId="3" fillId="4" borderId="26" xfId="0" applyNumberFormat="1" applyFont="1" applyFill="1" applyBorder="1" applyAlignment="1">
      <alignment horizontal="center" vertical="center"/>
    </xf>
    <xf numFmtId="4" fontId="3" fillId="4" borderId="27" xfId="0" applyNumberFormat="1" applyFont="1" applyFill="1" applyBorder="1" applyAlignment="1">
      <alignment vertical="center"/>
    </xf>
    <xf numFmtId="4" fontId="3" fillId="4" borderId="27" xfId="0" applyNumberFormat="1" applyFont="1" applyFill="1" applyBorder="1" applyAlignment="1">
      <alignment horizontal="center" vertical="center" wrapText="1"/>
    </xf>
    <xf numFmtId="49" fontId="3" fillId="4" borderId="15" xfId="0" applyNumberFormat="1" applyFont="1" applyFill="1" applyBorder="1" applyAlignment="1">
      <alignment horizontal="center" vertical="center"/>
    </xf>
    <xf numFmtId="4" fontId="3" fillId="4" borderId="16" xfId="0" applyNumberFormat="1" applyFont="1" applyFill="1" applyBorder="1" applyAlignment="1">
      <alignment vertical="center"/>
    </xf>
    <xf numFmtId="4" fontId="3" fillId="4" borderId="16" xfId="0" applyNumberFormat="1" applyFont="1" applyFill="1" applyBorder="1" applyAlignment="1">
      <alignment horizontal="center" vertical="center"/>
    </xf>
    <xf numFmtId="4" fontId="3" fillId="4" borderId="17" xfId="0" applyNumberFormat="1" applyFont="1" applyFill="1" applyBorder="1" applyAlignment="1">
      <alignment vertical="center"/>
    </xf>
    <xf numFmtId="4" fontId="4" fillId="4" borderId="17" xfId="0" applyNumberFormat="1" applyFont="1" applyFill="1" applyBorder="1" applyAlignment="1">
      <alignment horizontal="center" vertical="center"/>
    </xf>
    <xf numFmtId="4" fontId="3" fillId="4" borderId="17" xfId="0" applyNumberFormat="1" applyFont="1" applyFill="1" applyBorder="1" applyAlignment="1">
      <alignment horizontal="center" vertical="center" wrapText="1"/>
    </xf>
    <xf numFmtId="4" fontId="2" fillId="4" borderId="5" xfId="0" applyNumberFormat="1" applyFont="1" applyFill="1" applyBorder="1" applyAlignment="1">
      <alignment horizontal="center" vertical="center"/>
    </xf>
    <xf numFmtId="4" fontId="2" fillId="4" borderId="6" xfId="0" applyNumberFormat="1" applyFont="1" applyFill="1" applyBorder="1" applyAlignment="1">
      <alignment vertical="center"/>
    </xf>
    <xf numFmtId="4" fontId="4" fillId="4" borderId="6" xfId="0" applyNumberFormat="1" applyFont="1" applyFill="1" applyBorder="1" applyAlignment="1">
      <alignment horizontal="center" vertical="center"/>
    </xf>
    <xf numFmtId="4" fontId="2" fillId="4" borderId="6" xfId="0" applyNumberFormat="1" applyFont="1" applyFill="1" applyBorder="1" applyAlignment="1">
      <alignment horizontal="center" vertical="center" wrapText="1"/>
    </xf>
    <xf numFmtId="4" fontId="2" fillId="4" borderId="6" xfId="0" applyNumberFormat="1" applyFont="1" applyFill="1" applyBorder="1" applyAlignment="1">
      <alignment horizontal="left" vertical="center"/>
    </xf>
    <xf numFmtId="4" fontId="0" fillId="0" borderId="0" xfId="0" applyNumberFormat="1"/>
    <xf numFmtId="0" fontId="8" fillId="5" borderId="9" xfId="0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left" vertical="center"/>
    </xf>
    <xf numFmtId="4" fontId="2" fillId="3" borderId="13" xfId="0" applyNumberFormat="1" applyFont="1" applyFill="1" applyBorder="1" applyAlignment="1">
      <alignment horizontal="left" vertical="center"/>
    </xf>
    <xf numFmtId="4" fontId="2" fillId="3" borderId="17" xfId="0" applyNumberFormat="1" applyFont="1" applyFill="1" applyBorder="1" applyAlignment="1">
      <alignment horizontal="left" vertical="center"/>
    </xf>
    <xf numFmtId="4" fontId="3" fillId="3" borderId="28" xfId="0" applyNumberFormat="1" applyFont="1" applyFill="1" applyBorder="1" applyAlignment="1">
      <alignment horizontal="center" vertical="center" wrapText="1"/>
    </xf>
    <xf numFmtId="4" fontId="3" fillId="3" borderId="29" xfId="0" applyNumberFormat="1" applyFont="1" applyFill="1" applyBorder="1" applyAlignment="1">
      <alignment horizontal="center" vertical="center" wrapText="1"/>
    </xf>
    <xf numFmtId="49" fontId="3" fillId="3" borderId="30" xfId="0" applyNumberFormat="1" applyFont="1" applyFill="1" applyBorder="1" applyAlignment="1">
      <alignment horizontal="center" vertical="center"/>
    </xf>
    <xf numFmtId="4" fontId="3" fillId="3" borderId="31" xfId="0" applyNumberFormat="1" applyFont="1" applyFill="1" applyBorder="1" applyAlignment="1">
      <alignment vertical="center"/>
    </xf>
    <xf numFmtId="4" fontId="3" fillId="3" borderId="31" xfId="0" applyNumberFormat="1" applyFont="1" applyFill="1" applyBorder="1" applyAlignment="1">
      <alignment horizontal="center" vertical="center"/>
    </xf>
    <xf numFmtId="4" fontId="3" fillId="3" borderId="32" xfId="0" applyNumberFormat="1" applyFont="1" applyFill="1" applyBorder="1" applyAlignment="1">
      <alignment vertical="center"/>
    </xf>
    <xf numFmtId="4" fontId="4" fillId="3" borderId="32" xfId="0" applyNumberFormat="1" applyFont="1" applyFill="1" applyBorder="1" applyAlignment="1">
      <alignment horizontal="center" vertical="center"/>
    </xf>
    <xf numFmtId="4" fontId="2" fillId="3" borderId="32" xfId="0" applyNumberFormat="1" applyFont="1" applyFill="1" applyBorder="1" applyAlignment="1">
      <alignment horizontal="left" vertical="center"/>
    </xf>
    <xf numFmtId="4" fontId="3" fillId="3" borderId="32" xfId="0" applyNumberFormat="1" applyFont="1" applyFill="1" applyBorder="1" applyAlignment="1">
      <alignment horizontal="center" vertical="center" wrapText="1"/>
    </xf>
    <xf numFmtId="4" fontId="3" fillId="3" borderId="33" xfId="0" applyNumberFormat="1" applyFont="1" applyFill="1" applyBorder="1" applyAlignment="1">
      <alignment horizontal="center" vertical="center" wrapText="1"/>
    </xf>
    <xf numFmtId="4" fontId="4" fillId="4" borderId="27" xfId="0" applyNumberFormat="1" applyFont="1" applyFill="1" applyBorder="1" applyAlignment="1">
      <alignment horizontal="center" vertical="center"/>
    </xf>
    <xf numFmtId="49" fontId="3" fillId="4" borderId="36" xfId="0" applyNumberFormat="1" applyFont="1" applyFill="1" applyBorder="1" applyAlignment="1">
      <alignment horizontal="center" vertical="center"/>
    </xf>
    <xf numFmtId="4" fontId="3" fillId="4" borderId="37" xfId="0" applyNumberFormat="1" applyFont="1" applyFill="1" applyBorder="1" applyAlignment="1">
      <alignment vertical="center"/>
    </xf>
    <xf numFmtId="4" fontId="3" fillId="4" borderId="38" xfId="0" applyNumberFormat="1" applyFont="1" applyFill="1" applyBorder="1" applyAlignment="1">
      <alignment horizontal="center" vertical="center" wrapText="1"/>
    </xf>
    <xf numFmtId="4" fontId="2" fillId="3" borderId="12" xfId="0" applyNumberFormat="1" applyFont="1" applyFill="1" applyBorder="1" applyAlignment="1">
      <alignment horizontal="left" vertical="center"/>
    </xf>
    <xf numFmtId="4" fontId="3" fillId="3" borderId="39" xfId="0" applyNumberFormat="1" applyFont="1" applyFill="1" applyBorder="1" applyAlignment="1">
      <alignment horizontal="center" vertical="center"/>
    </xf>
    <xf numFmtId="4" fontId="3" fillId="3" borderId="40" xfId="0" applyNumberFormat="1" applyFont="1" applyFill="1" applyBorder="1" applyAlignment="1">
      <alignment vertical="center"/>
    </xf>
    <xf numFmtId="4" fontId="4" fillId="3" borderId="40" xfId="0" applyNumberFormat="1" applyFont="1" applyFill="1" applyBorder="1" applyAlignment="1">
      <alignment horizontal="center" vertical="center"/>
    </xf>
    <xf numFmtId="4" fontId="3" fillId="3" borderId="40" xfId="0" applyNumberFormat="1" applyFont="1" applyFill="1" applyBorder="1" applyAlignment="1">
      <alignment horizontal="center" vertical="center" wrapText="1"/>
    </xf>
    <xf numFmtId="4" fontId="2" fillId="3" borderId="41" xfId="0" applyNumberFormat="1" applyFont="1" applyFill="1" applyBorder="1" applyAlignment="1">
      <alignment horizontal="center" vertical="center"/>
    </xf>
    <xf numFmtId="4" fontId="2" fillId="3" borderId="42" xfId="0" applyNumberFormat="1" applyFont="1" applyFill="1" applyBorder="1" applyAlignment="1">
      <alignment vertical="center"/>
    </xf>
    <xf numFmtId="4" fontId="4" fillId="3" borderId="42" xfId="0" applyNumberFormat="1" applyFont="1" applyFill="1" applyBorder="1" applyAlignment="1">
      <alignment horizontal="center" vertical="center"/>
    </xf>
    <xf numFmtId="4" fontId="2" fillId="3" borderId="42" xfId="0" applyNumberFormat="1" applyFont="1" applyFill="1" applyBorder="1" applyAlignment="1">
      <alignment horizontal="center" vertical="center" wrapText="1"/>
    </xf>
    <xf numFmtId="0" fontId="2" fillId="5" borderId="44" xfId="0" applyFont="1" applyFill="1" applyBorder="1" applyAlignment="1">
      <alignment vertical="center"/>
    </xf>
    <xf numFmtId="0" fontId="2" fillId="5" borderId="51" xfId="0" applyFont="1" applyFill="1" applyBorder="1" applyAlignment="1">
      <alignment vertical="center"/>
    </xf>
    <xf numFmtId="0" fontId="0" fillId="5" borderId="51" xfId="0" applyFill="1" applyBorder="1"/>
    <xf numFmtId="0" fontId="8" fillId="5" borderId="51" xfId="0" applyFont="1" applyFill="1" applyBorder="1" applyAlignment="1">
      <alignment horizontal="right" vertical="center"/>
    </xf>
    <xf numFmtId="0" fontId="8" fillId="5" borderId="43" xfId="0" applyFont="1" applyFill="1" applyBorder="1" applyAlignment="1">
      <alignment horizontal="right" vertical="center"/>
    </xf>
    <xf numFmtId="49" fontId="3" fillId="6" borderId="45" xfId="0" applyNumberFormat="1" applyFont="1" applyFill="1" applyBorder="1" applyAlignment="1">
      <alignment horizontal="center" vertical="center"/>
    </xf>
    <xf numFmtId="4" fontId="3" fillId="6" borderId="46" xfId="0" applyNumberFormat="1" applyFont="1" applyFill="1" applyBorder="1" applyAlignment="1">
      <alignment vertical="center"/>
    </xf>
    <xf numFmtId="49" fontId="3" fillId="6" borderId="47" xfId="0" applyNumberFormat="1" applyFont="1" applyFill="1" applyBorder="1" applyAlignment="1">
      <alignment horizontal="center" vertical="center"/>
    </xf>
    <xf numFmtId="4" fontId="3" fillId="6" borderId="48" xfId="0" applyNumberFormat="1" applyFont="1" applyFill="1" applyBorder="1" applyAlignment="1">
      <alignment vertical="center"/>
    </xf>
    <xf numFmtId="49" fontId="3" fillId="6" borderId="49" xfId="0" applyNumberFormat="1" applyFont="1" applyFill="1" applyBorder="1" applyAlignment="1">
      <alignment horizontal="center" vertical="center"/>
    </xf>
    <xf numFmtId="4" fontId="3" fillId="6" borderId="50" xfId="0" applyNumberFormat="1" applyFont="1" applyFill="1" applyBorder="1" applyAlignment="1">
      <alignment vertical="center"/>
    </xf>
    <xf numFmtId="4" fontId="3" fillId="6" borderId="52" xfId="0" applyNumberFormat="1" applyFont="1" applyFill="1" applyBorder="1" applyAlignment="1">
      <alignment horizontal="center" vertical="center"/>
    </xf>
    <xf numFmtId="4" fontId="3" fillId="6" borderId="53" xfId="0" applyNumberFormat="1" applyFont="1" applyFill="1" applyBorder="1" applyAlignment="1">
      <alignment horizontal="center" vertical="center"/>
    </xf>
    <xf numFmtId="4" fontId="3" fillId="6" borderId="54" xfId="0" applyNumberFormat="1" applyFont="1" applyFill="1" applyBorder="1" applyAlignment="1">
      <alignment horizontal="center" vertical="center"/>
    </xf>
    <xf numFmtId="4" fontId="3" fillId="6" borderId="52" xfId="0" applyNumberFormat="1" applyFont="1" applyFill="1" applyBorder="1" applyAlignment="1">
      <alignment vertical="center"/>
    </xf>
    <xf numFmtId="4" fontId="3" fillId="6" borderId="53" xfId="0" applyNumberFormat="1" applyFont="1" applyFill="1" applyBorder="1" applyAlignment="1">
      <alignment vertical="center"/>
    </xf>
    <xf numFmtId="4" fontId="3" fillId="6" borderId="54" xfId="0" applyNumberFormat="1" applyFont="1" applyFill="1" applyBorder="1" applyAlignment="1">
      <alignment vertical="center"/>
    </xf>
    <xf numFmtId="4" fontId="4" fillId="6" borderId="52" xfId="0" applyNumberFormat="1" applyFont="1" applyFill="1" applyBorder="1" applyAlignment="1">
      <alignment horizontal="center" vertical="center"/>
    </xf>
    <xf numFmtId="4" fontId="4" fillId="6" borderId="53" xfId="0" applyNumberFormat="1" applyFont="1" applyFill="1" applyBorder="1" applyAlignment="1">
      <alignment horizontal="center" vertical="center"/>
    </xf>
    <xf numFmtId="4" fontId="4" fillId="6" borderId="54" xfId="0" applyNumberFormat="1" applyFont="1" applyFill="1" applyBorder="1" applyAlignment="1">
      <alignment horizontal="center" vertical="center"/>
    </xf>
    <xf numFmtId="4" fontId="3" fillId="6" borderId="52" xfId="0" applyNumberFormat="1" applyFont="1" applyFill="1" applyBorder="1" applyAlignment="1">
      <alignment horizontal="center" vertical="center" wrapText="1"/>
    </xf>
    <xf numFmtId="4" fontId="3" fillId="6" borderId="53" xfId="0" applyNumberFormat="1" applyFont="1" applyFill="1" applyBorder="1" applyAlignment="1">
      <alignment horizontal="center" vertical="center" wrapText="1"/>
    </xf>
    <xf numFmtId="4" fontId="3" fillId="6" borderId="54" xfId="0" applyNumberFormat="1" applyFont="1" applyFill="1" applyBorder="1" applyAlignment="1">
      <alignment horizontal="center" vertical="center" wrapText="1"/>
    </xf>
    <xf numFmtId="49" fontId="3" fillId="12" borderId="18" xfId="0" applyNumberFormat="1" applyFont="1" applyFill="1" applyBorder="1" applyAlignment="1">
      <alignment horizontal="center" vertical="center"/>
    </xf>
    <xf numFmtId="4" fontId="3" fillId="12" borderId="19" xfId="0" applyNumberFormat="1" applyFont="1" applyFill="1" applyBorder="1" applyAlignment="1">
      <alignment vertical="center"/>
    </xf>
    <xf numFmtId="4" fontId="3" fillId="12" borderId="19" xfId="0" applyNumberFormat="1" applyFont="1" applyFill="1" applyBorder="1" applyAlignment="1">
      <alignment horizontal="center" vertical="center"/>
    </xf>
    <xf numFmtId="4" fontId="3" fillId="12" borderId="20" xfId="0" applyNumberFormat="1" applyFont="1" applyFill="1" applyBorder="1" applyAlignment="1">
      <alignment vertical="center"/>
    </xf>
    <xf numFmtId="4" fontId="4" fillId="12" borderId="20" xfId="0" applyNumberFormat="1" applyFont="1" applyFill="1" applyBorder="1" applyAlignment="1">
      <alignment horizontal="center" vertical="center"/>
    </xf>
    <xf numFmtId="4" fontId="3" fillId="12" borderId="20" xfId="0" applyNumberFormat="1" applyFont="1" applyFill="1" applyBorder="1" applyAlignment="1">
      <alignment horizontal="center" vertical="center" wrapText="1"/>
    </xf>
    <xf numFmtId="4" fontId="3" fillId="12" borderId="21" xfId="0" applyNumberFormat="1" applyFont="1" applyFill="1" applyBorder="1" applyAlignment="1">
      <alignment horizontal="center" vertical="center" wrapText="1"/>
    </xf>
    <xf numFmtId="4" fontId="11" fillId="12" borderId="20" xfId="0" applyNumberFormat="1" applyFont="1" applyFill="1" applyBorder="1" applyAlignment="1">
      <alignment horizontal="center" vertical="center"/>
    </xf>
    <xf numFmtId="49" fontId="3" fillId="12" borderId="0" xfId="0" applyNumberFormat="1" applyFont="1" applyFill="1" applyBorder="1" applyAlignment="1">
      <alignment horizontal="center" vertical="center"/>
    </xf>
    <xf numFmtId="4" fontId="3" fillId="12" borderId="26" xfId="0" applyNumberFormat="1" applyFont="1" applyFill="1" applyBorder="1" applyAlignment="1">
      <alignment vertical="center"/>
    </xf>
    <xf numFmtId="4" fontId="3" fillId="12" borderId="26" xfId="0" applyNumberFormat="1" applyFont="1" applyFill="1" applyBorder="1" applyAlignment="1">
      <alignment horizontal="center" vertical="center"/>
    </xf>
    <xf numFmtId="4" fontId="3" fillId="12" borderId="27" xfId="0" applyNumberFormat="1" applyFont="1" applyFill="1" applyBorder="1" applyAlignment="1">
      <alignment vertical="center"/>
    </xf>
    <xf numFmtId="4" fontId="3" fillId="12" borderId="34" xfId="0" applyNumberFormat="1" applyFont="1" applyFill="1" applyBorder="1" applyAlignment="1">
      <alignment vertical="center"/>
    </xf>
    <xf numFmtId="4" fontId="4" fillId="12" borderId="27" xfId="0" applyNumberFormat="1" applyFont="1" applyFill="1" applyBorder="1" applyAlignment="1">
      <alignment horizontal="center" vertical="center"/>
    </xf>
    <xf numFmtId="4" fontId="11" fillId="12" borderId="27" xfId="0" applyNumberFormat="1" applyFont="1" applyFill="1" applyBorder="1" applyAlignment="1">
      <alignment horizontal="center" vertical="center"/>
    </xf>
    <xf numFmtId="4" fontId="3" fillId="12" borderId="27" xfId="0" applyNumberFormat="1" applyFont="1" applyFill="1" applyBorder="1" applyAlignment="1">
      <alignment horizontal="center" vertical="center" wrapText="1"/>
    </xf>
    <xf numFmtId="4" fontId="3" fillId="12" borderId="35" xfId="0" applyNumberFormat="1" applyFont="1" applyFill="1" applyBorder="1" applyAlignment="1">
      <alignment horizontal="center" vertical="center" wrapText="1"/>
    </xf>
    <xf numFmtId="4" fontId="3" fillId="6" borderId="54" xfId="0" applyNumberFormat="1" applyFont="1" applyFill="1" applyBorder="1" applyAlignment="1">
      <alignment horizontal="right" vertical="center"/>
    </xf>
    <xf numFmtId="4" fontId="2" fillId="6" borderId="52" xfId="0" applyNumberFormat="1" applyFont="1" applyFill="1" applyBorder="1" applyAlignment="1">
      <alignment horizontal="left" vertical="center"/>
    </xf>
    <xf numFmtId="4" fontId="2" fillId="6" borderId="53" xfId="0" applyNumberFormat="1" applyFont="1" applyFill="1" applyBorder="1" applyAlignment="1">
      <alignment horizontal="left" vertical="center"/>
    </xf>
    <xf numFmtId="4" fontId="2" fillId="6" borderId="56" xfId="0" applyNumberFormat="1" applyFont="1" applyFill="1" applyBorder="1" applyAlignment="1">
      <alignment horizontal="left" vertical="center"/>
    </xf>
    <xf numFmtId="4" fontId="2" fillId="6" borderId="54" xfId="0" applyNumberFormat="1" applyFont="1" applyFill="1" applyBorder="1" applyAlignment="1">
      <alignment horizontal="left" vertical="center"/>
    </xf>
    <xf numFmtId="4" fontId="3" fillId="4" borderId="5" xfId="0" applyNumberFormat="1" applyFont="1" applyFill="1" applyBorder="1" applyAlignment="1">
      <alignment horizontal="center" vertical="center"/>
    </xf>
    <xf numFmtId="4" fontId="3" fillId="4" borderId="6" xfId="0" applyNumberFormat="1" applyFont="1" applyFill="1" applyBorder="1" applyAlignment="1">
      <alignment vertical="center"/>
    </xf>
    <xf numFmtId="4" fontId="3" fillId="4" borderId="6" xfId="0" applyNumberFormat="1" applyFont="1" applyFill="1" applyBorder="1" applyAlignment="1">
      <alignment horizontal="center" vertical="center" wrapText="1"/>
    </xf>
    <xf numFmtId="49" fontId="3" fillId="4" borderId="23" xfId="0" applyNumberFormat="1" applyFont="1" applyFill="1" applyBorder="1" applyAlignment="1">
      <alignment horizontal="center" vertical="center"/>
    </xf>
    <xf numFmtId="4" fontId="3" fillId="4" borderId="22" xfId="0" applyNumberFormat="1" applyFont="1" applyFill="1" applyBorder="1" applyAlignment="1">
      <alignment vertical="center"/>
    </xf>
    <xf numFmtId="4" fontId="3" fillId="4" borderId="25" xfId="0" applyNumberFormat="1" applyFont="1" applyFill="1" applyBorder="1" applyAlignment="1">
      <alignment horizontal="center" vertical="center"/>
    </xf>
    <xf numFmtId="4" fontId="3" fillId="4" borderId="25" xfId="0" applyNumberFormat="1" applyFont="1" applyFill="1" applyBorder="1" applyAlignment="1">
      <alignment vertical="center"/>
    </xf>
    <xf numFmtId="4" fontId="4" fillId="4" borderId="25" xfId="0" applyNumberFormat="1" applyFont="1" applyFill="1" applyBorder="1" applyAlignment="1">
      <alignment horizontal="center" vertical="center"/>
    </xf>
    <xf numFmtId="4" fontId="2" fillId="4" borderId="25" xfId="0" applyNumberFormat="1" applyFont="1" applyFill="1" applyBorder="1" applyAlignment="1">
      <alignment horizontal="left" vertical="center"/>
    </xf>
    <xf numFmtId="4" fontId="3" fillId="4" borderId="25" xfId="0" applyNumberFormat="1" applyFont="1" applyFill="1" applyBorder="1" applyAlignment="1">
      <alignment horizontal="center" vertical="center" wrapText="1"/>
    </xf>
    <xf numFmtId="49" fontId="3" fillId="4" borderId="24" xfId="0" applyNumberFormat="1" applyFont="1" applyFill="1" applyBorder="1" applyAlignment="1">
      <alignment horizontal="center" vertical="center"/>
    </xf>
    <xf numFmtId="4" fontId="3" fillId="4" borderId="5" xfId="0" applyNumberFormat="1" applyFont="1" applyFill="1" applyBorder="1" applyAlignment="1">
      <alignment horizontal="left" vertical="center"/>
    </xf>
    <xf numFmtId="49" fontId="3" fillId="4" borderId="51" xfId="0" applyNumberFormat="1" applyFont="1" applyFill="1" applyBorder="1" applyAlignment="1">
      <alignment horizontal="center" vertical="center"/>
    </xf>
    <xf numFmtId="4" fontId="2" fillId="4" borderId="55" xfId="0" applyNumberFormat="1" applyFont="1" applyFill="1" applyBorder="1" applyAlignment="1">
      <alignment horizontal="left" vertical="center"/>
    </xf>
    <xf numFmtId="4" fontId="3" fillId="7" borderId="12" xfId="0" applyNumberFormat="1" applyFont="1" applyFill="1" applyBorder="1" applyAlignment="1">
      <alignment horizontal="left" vertical="center"/>
    </xf>
    <xf numFmtId="4" fontId="3" fillId="7" borderId="12" xfId="0" applyNumberFormat="1" applyFont="1" applyFill="1" applyBorder="1" applyAlignment="1">
      <alignment horizontal="center" vertical="center"/>
    </xf>
    <xf numFmtId="4" fontId="3" fillId="7" borderId="13" xfId="0" applyNumberFormat="1" applyFont="1" applyFill="1" applyBorder="1" applyAlignment="1">
      <alignment vertical="center"/>
    </xf>
    <xf numFmtId="4" fontId="4" fillId="7" borderId="13" xfId="0" applyNumberFormat="1" applyFont="1" applyFill="1" applyBorder="1" applyAlignment="1">
      <alignment horizontal="center" vertical="center"/>
    </xf>
    <xf numFmtId="4" fontId="2" fillId="7" borderId="13" xfId="0" applyNumberFormat="1" applyFont="1" applyFill="1" applyBorder="1" applyAlignment="1">
      <alignment horizontal="left" vertical="center"/>
    </xf>
    <xf numFmtId="4" fontId="3" fillId="7" borderId="13" xfId="0" applyNumberFormat="1" applyFont="1" applyFill="1" applyBorder="1" applyAlignment="1">
      <alignment horizontal="center" vertical="center" wrapText="1"/>
    </xf>
    <xf numFmtId="4" fontId="3" fillId="7" borderId="28" xfId="0" applyNumberFormat="1" applyFont="1" applyFill="1" applyBorder="1" applyAlignment="1">
      <alignment horizontal="center" vertical="center" wrapText="1"/>
    </xf>
    <xf numFmtId="49" fontId="3" fillId="7" borderId="15" xfId="0" applyNumberFormat="1" applyFont="1" applyFill="1" applyBorder="1" applyAlignment="1">
      <alignment horizontal="center" vertical="center"/>
    </xf>
    <xf numFmtId="4" fontId="3" fillId="7" borderId="16" xfId="0" applyNumberFormat="1" applyFont="1" applyFill="1" applyBorder="1" applyAlignment="1">
      <alignment vertical="center"/>
    </xf>
    <xf numFmtId="4" fontId="3" fillId="7" borderId="16" xfId="0" applyNumberFormat="1" applyFont="1" applyFill="1" applyBorder="1" applyAlignment="1">
      <alignment horizontal="center" vertical="center"/>
    </xf>
    <xf numFmtId="4" fontId="3" fillId="7" borderId="17" xfId="0" applyNumberFormat="1" applyFont="1" applyFill="1" applyBorder="1" applyAlignment="1">
      <alignment vertical="center"/>
    </xf>
    <xf numFmtId="4" fontId="4" fillId="7" borderId="17" xfId="0" applyNumberFormat="1" applyFont="1" applyFill="1" applyBorder="1" applyAlignment="1">
      <alignment horizontal="center" vertical="center"/>
    </xf>
    <xf numFmtId="4" fontId="2" fillId="7" borderId="17" xfId="0" applyNumberFormat="1" applyFont="1" applyFill="1" applyBorder="1" applyAlignment="1">
      <alignment horizontal="left" vertical="center"/>
    </xf>
    <xf numFmtId="4" fontId="3" fillId="7" borderId="17" xfId="0" applyNumberFormat="1" applyFont="1" applyFill="1" applyBorder="1" applyAlignment="1">
      <alignment horizontal="center" vertical="center" wrapText="1"/>
    </xf>
    <xf numFmtId="4" fontId="3" fillId="7" borderId="29" xfId="0" applyNumberFormat="1" applyFont="1" applyFill="1" applyBorder="1" applyAlignment="1">
      <alignment horizontal="center" vertical="center" wrapText="1"/>
    </xf>
    <xf numFmtId="49" fontId="3" fillId="7" borderId="57" xfId="0" applyNumberFormat="1" applyFont="1" applyFill="1" applyBorder="1" applyAlignment="1">
      <alignment horizontal="center" vertical="center"/>
    </xf>
    <xf numFmtId="4" fontId="3" fillId="7" borderId="58" xfId="0" applyNumberFormat="1" applyFont="1" applyFill="1" applyBorder="1" applyAlignment="1">
      <alignment vertical="center"/>
    </xf>
    <xf numFmtId="4" fontId="3" fillId="7" borderId="58" xfId="0" applyNumberFormat="1" applyFont="1" applyFill="1" applyBorder="1" applyAlignment="1">
      <alignment horizontal="center" vertical="center"/>
    </xf>
    <xf numFmtId="4" fontId="3" fillId="7" borderId="59" xfId="0" applyNumberFormat="1" applyFont="1" applyFill="1" applyBorder="1" applyAlignment="1">
      <alignment vertical="center"/>
    </xf>
    <xf numFmtId="4" fontId="4" fillId="7" borderId="59" xfId="0" applyNumberFormat="1" applyFont="1" applyFill="1" applyBorder="1" applyAlignment="1">
      <alignment horizontal="center" vertical="center"/>
    </xf>
    <xf numFmtId="4" fontId="2" fillId="7" borderId="59" xfId="0" applyNumberFormat="1" applyFont="1" applyFill="1" applyBorder="1" applyAlignment="1">
      <alignment horizontal="left" vertical="center"/>
    </xf>
    <xf numFmtId="4" fontId="3" fillId="7" borderId="59" xfId="0" applyNumberFormat="1" applyFont="1" applyFill="1" applyBorder="1" applyAlignment="1">
      <alignment horizontal="center" vertical="center" wrapText="1"/>
    </xf>
    <xf numFmtId="4" fontId="3" fillId="7" borderId="60" xfId="0" applyNumberFormat="1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left" vertical="center"/>
    </xf>
    <xf numFmtId="49" fontId="3" fillId="6" borderId="61" xfId="0" applyNumberFormat="1" applyFont="1" applyFill="1" applyBorder="1" applyAlignment="1">
      <alignment horizontal="center" vertical="center"/>
    </xf>
    <xf numFmtId="4" fontId="3" fillId="6" borderId="62" xfId="0" applyNumberFormat="1" applyFont="1" applyFill="1" applyBorder="1" applyAlignment="1">
      <alignment vertical="center"/>
    </xf>
    <xf numFmtId="4" fontId="3" fillId="6" borderId="56" xfId="0" applyNumberFormat="1" applyFont="1" applyFill="1" applyBorder="1" applyAlignment="1">
      <alignment horizontal="center" vertical="center"/>
    </xf>
    <xf numFmtId="4" fontId="3" fillId="6" borderId="56" xfId="0" applyNumberFormat="1" applyFont="1" applyFill="1" applyBorder="1" applyAlignment="1">
      <alignment vertical="center"/>
    </xf>
    <xf numFmtId="4" fontId="4" fillId="6" borderId="56" xfId="0" applyNumberFormat="1" applyFont="1" applyFill="1" applyBorder="1" applyAlignment="1">
      <alignment horizontal="center" vertical="center"/>
    </xf>
    <xf numFmtId="4" fontId="3" fillId="6" borderId="56" xfId="0" applyNumberFormat="1" applyFont="1" applyFill="1" applyBorder="1" applyAlignment="1">
      <alignment horizontal="center" vertical="center" wrapText="1"/>
    </xf>
    <xf numFmtId="49" fontId="3" fillId="3" borderId="36" xfId="0" applyNumberFormat="1" applyFont="1" applyFill="1" applyBorder="1" applyAlignment="1">
      <alignment horizontal="center" vertical="center"/>
    </xf>
    <xf numFmtId="4" fontId="3" fillId="3" borderId="37" xfId="0" applyNumberFormat="1" applyFont="1" applyFill="1" applyBorder="1" applyAlignment="1">
      <alignment vertical="center"/>
    </xf>
    <xf numFmtId="4" fontId="3" fillId="3" borderId="37" xfId="0" applyNumberFormat="1" applyFont="1" applyFill="1" applyBorder="1" applyAlignment="1">
      <alignment horizontal="center" vertical="center"/>
    </xf>
    <xf numFmtId="4" fontId="3" fillId="3" borderId="63" xfId="0" applyNumberFormat="1" applyFont="1" applyFill="1" applyBorder="1" applyAlignment="1">
      <alignment vertical="center"/>
    </xf>
    <xf numFmtId="4" fontId="4" fillId="3" borderId="63" xfId="0" applyNumberFormat="1" applyFont="1" applyFill="1" applyBorder="1" applyAlignment="1">
      <alignment horizontal="center" vertical="center"/>
    </xf>
    <xf numFmtId="4" fontId="3" fillId="3" borderId="63" xfId="0" applyNumberFormat="1" applyFont="1" applyFill="1" applyBorder="1" applyAlignment="1">
      <alignment horizontal="center" vertical="center" wrapText="1"/>
    </xf>
    <xf numFmtId="4" fontId="3" fillId="3" borderId="38" xfId="0" applyNumberFormat="1" applyFont="1" applyFill="1" applyBorder="1" applyAlignment="1">
      <alignment horizontal="center" vertical="center" wrapText="1"/>
    </xf>
    <xf numFmtId="4" fontId="3" fillId="3" borderId="39" xfId="0" applyNumberFormat="1" applyFont="1" applyFill="1" applyBorder="1" applyAlignment="1">
      <alignment vertical="center"/>
    </xf>
    <xf numFmtId="4" fontId="3" fillId="3" borderId="65" xfId="0" applyNumberFormat="1" applyFont="1" applyFill="1" applyBorder="1" applyAlignment="1">
      <alignment horizontal="center" vertical="center" wrapText="1"/>
    </xf>
    <xf numFmtId="49" fontId="3" fillId="3" borderId="66" xfId="0" applyNumberFormat="1" applyFont="1" applyFill="1" applyBorder="1" applyAlignment="1">
      <alignment horizontal="center" vertical="center"/>
    </xf>
    <xf numFmtId="49" fontId="3" fillId="3" borderId="68" xfId="0" applyNumberFormat="1" applyFont="1" applyFill="1" applyBorder="1" applyAlignment="1">
      <alignment horizontal="center" vertical="center"/>
    </xf>
    <xf numFmtId="49" fontId="3" fillId="3" borderId="69" xfId="0" applyNumberFormat="1" applyFont="1" applyFill="1" applyBorder="1" applyAlignment="1">
      <alignment horizontal="center" vertical="center"/>
    </xf>
    <xf numFmtId="4" fontId="3" fillId="3" borderId="70" xfId="0" applyNumberFormat="1" applyFont="1" applyFill="1" applyBorder="1" applyAlignment="1">
      <alignment vertical="center"/>
    </xf>
    <xf numFmtId="4" fontId="3" fillId="3" borderId="70" xfId="0" applyNumberFormat="1" applyFont="1" applyFill="1" applyBorder="1" applyAlignment="1">
      <alignment horizontal="center" vertical="center"/>
    </xf>
    <xf numFmtId="4" fontId="3" fillId="3" borderId="55" xfId="0" applyNumberFormat="1" applyFont="1" applyFill="1" applyBorder="1" applyAlignment="1">
      <alignment vertical="center"/>
    </xf>
    <xf numFmtId="4" fontId="4" fillId="3" borderId="55" xfId="0" applyNumberFormat="1" applyFont="1" applyFill="1" applyBorder="1" applyAlignment="1">
      <alignment horizontal="center" vertical="center"/>
    </xf>
    <xf numFmtId="4" fontId="3" fillId="3" borderId="55" xfId="0" applyNumberFormat="1" applyFont="1" applyFill="1" applyBorder="1" applyAlignment="1">
      <alignment horizontal="center" vertical="center" wrapText="1"/>
    </xf>
    <xf numFmtId="4" fontId="3" fillId="3" borderId="71" xfId="0" applyNumberFormat="1" applyFont="1" applyFill="1" applyBorder="1" applyAlignment="1">
      <alignment horizontal="center" vertical="center" wrapText="1"/>
    </xf>
    <xf numFmtId="49" fontId="3" fillId="3" borderId="72" xfId="0" applyNumberFormat="1" applyFont="1" applyFill="1" applyBorder="1" applyAlignment="1">
      <alignment horizontal="center" vertical="center"/>
    </xf>
    <xf numFmtId="4" fontId="3" fillId="3" borderId="12" xfId="0" applyNumberFormat="1" applyFont="1" applyFill="1" applyBorder="1" applyAlignment="1">
      <alignment horizontal="center" vertical="center" wrapText="1"/>
    </xf>
    <xf numFmtId="4" fontId="3" fillId="3" borderId="31" xfId="0" applyNumberFormat="1" applyFont="1" applyFill="1" applyBorder="1" applyAlignment="1">
      <alignment horizontal="center" vertical="center" wrapText="1"/>
    </xf>
    <xf numFmtId="4" fontId="3" fillId="3" borderId="37" xfId="0" applyNumberFormat="1" applyFont="1" applyFill="1" applyBorder="1" applyAlignment="1">
      <alignment horizontal="center" vertical="center" wrapText="1"/>
    </xf>
    <xf numFmtId="4" fontId="4" fillId="3" borderId="79" xfId="0" applyNumberFormat="1" applyFont="1" applyFill="1" applyBorder="1" applyAlignment="1">
      <alignment horizontal="center" vertical="center"/>
    </xf>
    <xf numFmtId="4" fontId="4" fillId="3" borderId="81" xfId="0" applyNumberFormat="1" applyFont="1" applyFill="1" applyBorder="1" applyAlignment="1">
      <alignment horizontal="center" vertical="center"/>
    </xf>
    <xf numFmtId="4" fontId="4" fillId="3" borderId="56" xfId="0" applyNumberFormat="1" applyFont="1" applyFill="1" applyBorder="1" applyAlignment="1">
      <alignment horizontal="center" vertical="center"/>
    </xf>
    <xf numFmtId="4" fontId="4" fillId="3" borderId="73" xfId="0" applyNumberFormat="1" applyFont="1" applyFill="1" applyBorder="1" applyAlignment="1">
      <alignment horizontal="center" vertical="center"/>
    </xf>
    <xf numFmtId="4" fontId="4" fillId="3" borderId="75" xfId="0" applyNumberFormat="1" applyFont="1" applyFill="1" applyBorder="1" applyAlignment="1">
      <alignment horizontal="center" vertical="center"/>
    </xf>
    <xf numFmtId="4" fontId="4" fillId="3" borderId="76" xfId="0" applyNumberFormat="1" applyFont="1" applyFill="1" applyBorder="1" applyAlignment="1">
      <alignment horizontal="center" vertical="center"/>
    </xf>
    <xf numFmtId="4" fontId="2" fillId="3" borderId="81" xfId="0" applyNumberFormat="1" applyFont="1" applyFill="1" applyBorder="1" applyAlignment="1">
      <alignment horizontal="left" vertical="center"/>
    </xf>
    <xf numFmtId="4" fontId="2" fillId="3" borderId="56" xfId="0" applyNumberFormat="1" applyFont="1" applyFill="1" applyBorder="1" applyAlignment="1">
      <alignment horizontal="left" vertical="center"/>
    </xf>
    <xf numFmtId="0" fontId="2" fillId="5" borderId="0" xfId="0" applyFont="1" applyFill="1" applyAlignment="1">
      <alignment horizontal="left" vertical="center" wrapText="1"/>
    </xf>
    <xf numFmtId="0" fontId="2" fillId="5" borderId="0" xfId="0" applyFont="1" applyFill="1" applyAlignment="1">
      <alignment horizontal="left"/>
    </xf>
    <xf numFmtId="4" fontId="3" fillId="5" borderId="0" xfId="0" applyNumberFormat="1" applyFont="1" applyFill="1" applyBorder="1" applyAlignment="1">
      <alignment horizontal="left" vertical="center" wrapText="1"/>
    </xf>
    <xf numFmtId="4" fontId="3" fillId="5" borderId="83" xfId="0" applyNumberFormat="1" applyFont="1" applyFill="1" applyBorder="1" applyAlignment="1">
      <alignment horizontal="left" vertical="center" wrapText="1"/>
    </xf>
    <xf numFmtId="0" fontId="12" fillId="0" borderId="0" xfId="0" applyFont="1"/>
    <xf numFmtId="4" fontId="4" fillId="4" borderId="63" xfId="0" applyNumberFormat="1" applyFont="1" applyFill="1" applyBorder="1" applyAlignment="1">
      <alignment horizontal="center" vertical="center"/>
    </xf>
    <xf numFmtId="0" fontId="2" fillId="5" borderId="51" xfId="0" applyFont="1" applyFill="1" applyBorder="1"/>
    <xf numFmtId="49" fontId="3" fillId="4" borderId="69" xfId="0" applyNumberFormat="1" applyFont="1" applyFill="1" applyBorder="1" applyAlignment="1">
      <alignment horizontal="center" vertical="center"/>
    </xf>
    <xf numFmtId="4" fontId="3" fillId="4" borderId="70" xfId="0" applyNumberFormat="1" applyFont="1" applyFill="1" applyBorder="1" applyAlignment="1">
      <alignment vertical="center"/>
    </xf>
    <xf numFmtId="4" fontId="3" fillId="4" borderId="70" xfId="0" applyNumberFormat="1" applyFont="1" applyFill="1" applyBorder="1" applyAlignment="1">
      <alignment horizontal="center" vertical="center"/>
    </xf>
    <xf numFmtId="4" fontId="3" fillId="4" borderId="55" xfId="0" applyNumberFormat="1" applyFont="1" applyFill="1" applyBorder="1" applyAlignment="1">
      <alignment vertical="center"/>
    </xf>
    <xf numFmtId="4" fontId="4" fillId="4" borderId="55" xfId="0" applyNumberFormat="1" applyFont="1" applyFill="1" applyBorder="1" applyAlignment="1">
      <alignment horizontal="center" vertical="center"/>
    </xf>
    <xf numFmtId="4" fontId="2" fillId="4" borderId="27" xfId="0" applyNumberFormat="1" applyFont="1" applyFill="1" applyBorder="1" applyAlignment="1">
      <alignment horizontal="left" vertical="center"/>
    </xf>
    <xf numFmtId="4" fontId="3" fillId="4" borderId="55" xfId="0" applyNumberFormat="1" applyFont="1" applyFill="1" applyBorder="1" applyAlignment="1">
      <alignment horizontal="center" vertical="center" wrapText="1"/>
    </xf>
    <xf numFmtId="4" fontId="3" fillId="4" borderId="35" xfId="0" applyNumberFormat="1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left" vertical="top"/>
    </xf>
    <xf numFmtId="49" fontId="3" fillId="6" borderId="90" xfId="0" applyNumberFormat="1" applyFont="1" applyFill="1" applyBorder="1" applyAlignment="1">
      <alignment horizontal="center" vertical="center"/>
    </xf>
    <xf numFmtId="4" fontId="3" fillId="6" borderId="91" xfId="0" applyNumberFormat="1" applyFont="1" applyFill="1" applyBorder="1" applyAlignment="1">
      <alignment vertical="center"/>
    </xf>
    <xf numFmtId="4" fontId="3" fillId="6" borderId="9" xfId="0" applyNumberFormat="1" applyFont="1" applyFill="1" applyBorder="1" applyAlignment="1">
      <alignment horizontal="center" vertical="center"/>
    </xf>
    <xf numFmtId="4" fontId="3" fillId="6" borderId="9" xfId="0" applyNumberFormat="1" applyFont="1" applyFill="1" applyBorder="1" applyAlignment="1">
      <alignment vertical="center"/>
    </xf>
    <xf numFmtId="4" fontId="4" fillId="6" borderId="9" xfId="0" applyNumberFormat="1" applyFont="1" applyFill="1" applyBorder="1" applyAlignment="1">
      <alignment horizontal="center" vertical="center"/>
    </xf>
    <xf numFmtId="4" fontId="2" fillId="6" borderId="9" xfId="0" applyNumberFormat="1" applyFont="1" applyFill="1" applyBorder="1" applyAlignment="1">
      <alignment horizontal="left" vertical="center"/>
    </xf>
    <xf numFmtId="4" fontId="3" fillId="6" borderId="9" xfId="0" applyNumberFormat="1" applyFont="1" applyFill="1" applyBorder="1" applyAlignment="1">
      <alignment horizontal="center" vertical="center" wrapText="1"/>
    </xf>
    <xf numFmtId="4" fontId="13" fillId="3" borderId="13" xfId="0" applyNumberFormat="1" applyFont="1" applyFill="1" applyBorder="1" applyAlignment="1">
      <alignment horizontal="left" vertical="center"/>
    </xf>
    <xf numFmtId="0" fontId="6" fillId="9" borderId="0" xfId="0" applyFont="1" applyFill="1" applyAlignment="1">
      <alignment horizontal="left" vertical="center" wrapText="1"/>
    </xf>
    <xf numFmtId="0" fontId="0" fillId="0" borderId="0" xfId="0" applyAlignment="1">
      <alignment horizontal="left"/>
    </xf>
    <xf numFmtId="4" fontId="2" fillId="3" borderId="63" xfId="0" applyNumberFormat="1" applyFont="1" applyFill="1" applyBorder="1" applyAlignment="1">
      <alignment horizontal="left" vertical="center"/>
    </xf>
    <xf numFmtId="4" fontId="3" fillId="3" borderId="13" xfId="0" applyNumberFormat="1" applyFont="1" applyFill="1" applyBorder="1" applyAlignment="1">
      <alignment horizontal="left" vertical="center"/>
    </xf>
    <xf numFmtId="4" fontId="3" fillId="3" borderId="79" xfId="0" applyNumberFormat="1" applyFont="1" applyFill="1" applyBorder="1" applyAlignment="1">
      <alignment horizontal="left" vertical="center"/>
    </xf>
    <xf numFmtId="4" fontId="3" fillId="11" borderId="53" xfId="0" applyNumberFormat="1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left" wrapText="1"/>
    </xf>
    <xf numFmtId="4" fontId="3" fillId="3" borderId="93" xfId="0" applyNumberFormat="1" applyFont="1" applyFill="1" applyBorder="1" applyAlignment="1">
      <alignment horizontal="center" vertical="center" wrapText="1"/>
    </xf>
    <xf numFmtId="4" fontId="3" fillId="3" borderId="92" xfId="0" applyNumberFormat="1" applyFont="1" applyFill="1" applyBorder="1" applyAlignment="1">
      <alignment horizontal="center" vertical="center" wrapText="1"/>
    </xf>
    <xf numFmtId="4" fontId="13" fillId="5" borderId="83" xfId="0" applyNumberFormat="1" applyFont="1" applyFill="1" applyBorder="1" applyAlignment="1">
      <alignment horizontal="left" vertical="center" wrapText="1"/>
    </xf>
    <xf numFmtId="4" fontId="2" fillId="12" borderId="20" xfId="0" applyNumberFormat="1" applyFont="1" applyFill="1" applyBorder="1" applyAlignment="1">
      <alignment horizontal="left" vertical="center"/>
    </xf>
    <xf numFmtId="4" fontId="3" fillId="12" borderId="20" xfId="0" applyNumberFormat="1" applyFont="1" applyFill="1" applyBorder="1" applyAlignment="1">
      <alignment horizontal="left" vertical="center"/>
    </xf>
    <xf numFmtId="4" fontId="3" fillId="12" borderId="27" xfId="0" applyNumberFormat="1" applyFont="1" applyFill="1" applyBorder="1" applyAlignment="1">
      <alignment horizontal="left" vertical="center"/>
    </xf>
    <xf numFmtId="4" fontId="2" fillId="3" borderId="42" xfId="0" applyNumberFormat="1" applyFont="1" applyFill="1" applyBorder="1" applyAlignment="1">
      <alignment horizontal="left" vertical="center"/>
    </xf>
    <xf numFmtId="4" fontId="2" fillId="3" borderId="40" xfId="0" applyNumberFormat="1" applyFont="1" applyFill="1" applyBorder="1" applyAlignment="1">
      <alignment horizontal="left" vertical="center"/>
    </xf>
    <xf numFmtId="4" fontId="2" fillId="3" borderId="55" xfId="0" applyNumberFormat="1" applyFont="1" applyFill="1" applyBorder="1" applyAlignment="1">
      <alignment horizontal="left" vertical="center"/>
    </xf>
    <xf numFmtId="0" fontId="13" fillId="5" borderId="0" xfId="0" applyFont="1" applyFill="1" applyAlignment="1">
      <alignment horizontal="left"/>
    </xf>
    <xf numFmtId="4" fontId="13" fillId="3" borderId="32" xfId="0" applyNumberFormat="1" applyFont="1" applyFill="1" applyBorder="1" applyAlignment="1">
      <alignment horizontal="left" vertical="center"/>
    </xf>
    <xf numFmtId="49" fontId="3" fillId="12" borderId="36" xfId="0" applyNumberFormat="1" applyFont="1" applyFill="1" applyBorder="1" applyAlignment="1">
      <alignment horizontal="center" vertical="center"/>
    </xf>
    <xf numFmtId="4" fontId="3" fillId="12" borderId="37" xfId="0" applyNumberFormat="1" applyFont="1" applyFill="1" applyBorder="1" applyAlignment="1">
      <alignment vertical="center"/>
    </xf>
    <xf numFmtId="4" fontId="3" fillId="12" borderId="37" xfId="0" applyNumberFormat="1" applyFont="1" applyFill="1" applyBorder="1" applyAlignment="1">
      <alignment horizontal="center" vertical="center"/>
    </xf>
    <xf numFmtId="4" fontId="3" fillId="12" borderId="63" xfId="0" applyNumberFormat="1" applyFont="1" applyFill="1" applyBorder="1" applyAlignment="1">
      <alignment vertical="center"/>
    </xf>
    <xf numFmtId="4" fontId="4" fillId="12" borderId="63" xfId="0" applyNumberFormat="1" applyFont="1" applyFill="1" applyBorder="1" applyAlignment="1">
      <alignment horizontal="center" vertical="center"/>
    </xf>
    <xf numFmtId="4" fontId="2" fillId="12" borderId="63" xfId="0" applyNumberFormat="1" applyFont="1" applyFill="1" applyBorder="1" applyAlignment="1">
      <alignment horizontal="left" vertical="center"/>
    </xf>
    <xf numFmtId="4" fontId="3" fillId="12" borderId="63" xfId="0" applyNumberFormat="1" applyFont="1" applyFill="1" applyBorder="1" applyAlignment="1">
      <alignment horizontal="center" vertical="center" wrapText="1"/>
    </xf>
    <xf numFmtId="4" fontId="3" fillId="12" borderId="38" xfId="0" applyNumberFormat="1" applyFont="1" applyFill="1" applyBorder="1" applyAlignment="1">
      <alignment horizontal="center" vertical="center" wrapText="1"/>
    </xf>
    <xf numFmtId="4" fontId="2" fillId="12" borderId="27" xfId="0" applyNumberFormat="1" applyFont="1" applyFill="1" applyBorder="1" applyAlignment="1">
      <alignment horizontal="left" vertical="center"/>
    </xf>
    <xf numFmtId="4" fontId="3" fillId="12" borderId="63" xfId="0" applyNumberFormat="1" applyFont="1" applyFill="1" applyBorder="1" applyAlignment="1">
      <alignment horizontal="left" vertical="center"/>
    </xf>
    <xf numFmtId="4" fontId="11" fillId="12" borderId="63" xfId="0" applyNumberFormat="1" applyFont="1" applyFill="1" applyBorder="1" applyAlignment="1">
      <alignment horizontal="center" vertical="center"/>
    </xf>
    <xf numFmtId="4" fontId="2" fillId="3" borderId="12" xfId="0" applyNumberFormat="1" applyFont="1" applyFill="1" applyBorder="1" applyAlignment="1">
      <alignment horizontal="center" vertical="center"/>
    </xf>
    <xf numFmtId="4" fontId="2" fillId="3" borderId="13" xfId="0" applyNumberFormat="1" applyFont="1" applyFill="1" applyBorder="1" applyAlignment="1">
      <alignment vertical="center"/>
    </xf>
    <xf numFmtId="4" fontId="2" fillId="3" borderId="13" xfId="0" applyNumberFormat="1" applyFont="1" applyFill="1" applyBorder="1" applyAlignment="1">
      <alignment horizontal="center" vertical="center" wrapText="1"/>
    </xf>
    <xf numFmtId="49" fontId="3" fillId="7" borderId="36" xfId="0" applyNumberFormat="1" applyFont="1" applyFill="1" applyBorder="1" applyAlignment="1">
      <alignment horizontal="center" vertical="center"/>
    </xf>
    <xf numFmtId="4" fontId="3" fillId="7" borderId="37" xfId="0" applyNumberFormat="1" applyFont="1" applyFill="1" applyBorder="1" applyAlignment="1">
      <alignment vertical="center"/>
    </xf>
    <xf numFmtId="4" fontId="3" fillId="7" borderId="37" xfId="0" applyNumberFormat="1" applyFont="1" applyFill="1" applyBorder="1" applyAlignment="1">
      <alignment horizontal="center" vertical="center"/>
    </xf>
    <xf numFmtId="4" fontId="3" fillId="7" borderId="63" xfId="0" applyNumberFormat="1" applyFont="1" applyFill="1" applyBorder="1" applyAlignment="1">
      <alignment vertical="center"/>
    </xf>
    <xf numFmtId="4" fontId="4" fillId="7" borderId="63" xfId="0" applyNumberFormat="1" applyFont="1" applyFill="1" applyBorder="1" applyAlignment="1">
      <alignment horizontal="center" vertical="center"/>
    </xf>
    <xf numFmtId="4" fontId="2" fillId="7" borderId="63" xfId="0" applyNumberFormat="1" applyFont="1" applyFill="1" applyBorder="1" applyAlignment="1">
      <alignment horizontal="left" vertical="center"/>
    </xf>
    <xf numFmtId="4" fontId="3" fillId="7" borderId="63" xfId="0" applyNumberFormat="1" applyFont="1" applyFill="1" applyBorder="1" applyAlignment="1">
      <alignment horizontal="center" vertical="center" wrapText="1"/>
    </xf>
    <xf numFmtId="4" fontId="3" fillId="7" borderId="38" xfId="0" applyNumberFormat="1" applyFont="1" applyFill="1" applyBorder="1" applyAlignment="1">
      <alignment horizontal="center" vertical="center" wrapText="1"/>
    </xf>
    <xf numFmtId="49" fontId="3" fillId="7" borderId="66" xfId="0" applyNumberFormat="1" applyFont="1" applyFill="1" applyBorder="1" applyAlignment="1">
      <alignment horizontal="center" vertical="center"/>
    </xf>
    <xf numFmtId="49" fontId="3" fillId="7" borderId="67" xfId="0" applyNumberFormat="1" applyFont="1" applyFill="1" applyBorder="1" applyAlignment="1">
      <alignment horizontal="center" vertical="center"/>
    </xf>
    <xf numFmtId="49" fontId="3" fillId="7" borderId="43" xfId="0" applyNumberFormat="1" applyFont="1" applyFill="1" applyBorder="1" applyAlignment="1">
      <alignment horizontal="center" vertical="center"/>
    </xf>
    <xf numFmtId="4" fontId="3" fillId="7" borderId="41" xfId="0" applyNumberFormat="1" applyFont="1" applyFill="1" applyBorder="1" applyAlignment="1">
      <alignment vertical="center"/>
    </xf>
    <xf numFmtId="4" fontId="3" fillId="7" borderId="41" xfId="0" applyNumberFormat="1" applyFont="1" applyFill="1" applyBorder="1" applyAlignment="1">
      <alignment horizontal="center" vertical="center"/>
    </xf>
    <xf numFmtId="4" fontId="3" fillId="7" borderId="42" xfId="0" applyNumberFormat="1" applyFont="1" applyFill="1" applyBorder="1" applyAlignment="1">
      <alignment vertical="center"/>
    </xf>
    <xf numFmtId="4" fontId="4" fillId="7" borderId="42" xfId="0" applyNumberFormat="1" applyFont="1" applyFill="1" applyBorder="1" applyAlignment="1">
      <alignment horizontal="center" vertical="center"/>
    </xf>
    <xf numFmtId="4" fontId="2" fillId="7" borderId="42" xfId="0" applyNumberFormat="1" applyFont="1" applyFill="1" applyBorder="1" applyAlignment="1">
      <alignment horizontal="left" vertical="center"/>
    </xf>
    <xf numFmtId="4" fontId="3" fillId="7" borderId="42" xfId="0" applyNumberFormat="1" applyFont="1" applyFill="1" applyBorder="1" applyAlignment="1">
      <alignment horizontal="center" vertical="center" wrapText="1"/>
    </xf>
    <xf numFmtId="4" fontId="3" fillId="7" borderId="9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textRotation="90"/>
    </xf>
    <xf numFmtId="0" fontId="12" fillId="0" borderId="0" xfId="0" applyFont="1" applyAlignment="1">
      <alignment textRotation="90"/>
    </xf>
    <xf numFmtId="0" fontId="15" fillId="9" borderId="0" xfId="0" applyFont="1" applyFill="1" applyAlignment="1">
      <alignment horizontal="center" vertical="center" textRotation="90" wrapText="1"/>
    </xf>
    <xf numFmtId="4" fontId="10" fillId="11" borderId="53" xfId="0" applyNumberFormat="1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horizontal="center" vertical="center" textRotation="90"/>
    </xf>
    <xf numFmtId="0" fontId="8" fillId="5" borderId="8" xfId="0" applyFont="1" applyFill="1" applyBorder="1" applyAlignment="1">
      <alignment horizontal="center" vertical="center" textRotation="90"/>
    </xf>
    <xf numFmtId="0" fontId="8" fillId="5" borderId="9" xfId="0" applyFont="1" applyFill="1" applyBorder="1" applyAlignment="1">
      <alignment horizontal="center" vertical="center" textRotation="90"/>
    </xf>
    <xf numFmtId="0" fontId="8" fillId="5" borderId="7" xfId="0" applyFont="1" applyFill="1" applyBorder="1" applyAlignment="1">
      <alignment horizontal="center" vertical="center" textRotation="90" wrapText="1"/>
    </xf>
    <xf numFmtId="0" fontId="8" fillId="5" borderId="8" xfId="0" applyFont="1" applyFill="1" applyBorder="1" applyAlignment="1">
      <alignment horizontal="center" vertical="center" textRotation="90" wrapText="1"/>
    </xf>
    <xf numFmtId="0" fontId="8" fillId="5" borderId="9" xfId="0" applyFont="1" applyFill="1" applyBorder="1" applyAlignment="1">
      <alignment horizontal="center" vertical="center" textRotation="90" wrapText="1"/>
    </xf>
    <xf numFmtId="0" fontId="2" fillId="5" borderId="7" xfId="0" applyFont="1" applyFill="1" applyBorder="1" applyAlignment="1">
      <alignment horizontal="center" textRotation="90"/>
    </xf>
    <xf numFmtId="0" fontId="2" fillId="5" borderId="8" xfId="0" applyFont="1" applyFill="1" applyBorder="1" applyAlignment="1">
      <alignment horizontal="center" textRotation="90"/>
    </xf>
    <xf numFmtId="0" fontId="2" fillId="5" borderId="9" xfId="0" applyFont="1" applyFill="1" applyBorder="1" applyAlignment="1">
      <alignment horizontal="center" textRotation="90"/>
    </xf>
    <xf numFmtId="0" fontId="2" fillId="5" borderId="7" xfId="0" applyFont="1" applyFill="1" applyBorder="1" applyAlignment="1">
      <alignment horizontal="center" vertical="center" textRotation="90"/>
    </xf>
    <xf numFmtId="0" fontId="2" fillId="5" borderId="8" xfId="0" applyFont="1" applyFill="1" applyBorder="1" applyAlignment="1">
      <alignment horizontal="center" vertical="center" textRotation="90"/>
    </xf>
    <xf numFmtId="0" fontId="2" fillId="5" borderId="9" xfId="0" applyFont="1" applyFill="1" applyBorder="1" applyAlignment="1">
      <alignment horizontal="center" vertical="center" textRotation="90"/>
    </xf>
    <xf numFmtId="49" fontId="3" fillId="12" borderId="72" xfId="0" applyNumberFormat="1" applyFont="1" applyFill="1" applyBorder="1" applyAlignment="1">
      <alignment horizontal="center" vertical="center"/>
    </xf>
    <xf numFmtId="4" fontId="3" fillId="12" borderId="64" xfId="0" applyNumberFormat="1" applyFont="1" applyFill="1" applyBorder="1" applyAlignment="1">
      <alignment vertical="center"/>
    </xf>
    <xf numFmtId="4" fontId="3" fillId="12" borderId="52" xfId="0" applyNumberFormat="1" applyFont="1" applyFill="1" applyBorder="1" applyAlignment="1">
      <alignment horizontal="center" vertical="center"/>
    </xf>
    <xf numFmtId="4" fontId="3" fillId="12" borderId="52" xfId="0" applyNumberFormat="1" applyFont="1" applyFill="1" applyBorder="1" applyAlignment="1">
      <alignment vertical="center"/>
    </xf>
    <xf numFmtId="4" fontId="4" fillId="12" borderId="64" xfId="0" applyNumberFormat="1" applyFont="1" applyFill="1" applyBorder="1" applyAlignment="1">
      <alignment horizontal="center" vertical="center"/>
    </xf>
    <xf numFmtId="4" fontId="4" fillId="12" borderId="52" xfId="0" applyNumberFormat="1" applyFont="1" applyFill="1" applyBorder="1" applyAlignment="1">
      <alignment horizontal="center" vertical="center"/>
    </xf>
    <xf numFmtId="4" fontId="2" fillId="12" borderId="85" xfId="0" applyNumberFormat="1" applyFont="1" applyFill="1" applyBorder="1" applyAlignment="1">
      <alignment horizontal="left" vertical="center"/>
    </xf>
    <xf numFmtId="4" fontId="3" fillId="12" borderId="64" xfId="0" applyNumberFormat="1" applyFont="1" applyFill="1" applyBorder="1" applyAlignment="1">
      <alignment horizontal="center" vertical="center" wrapText="1"/>
    </xf>
    <xf numFmtId="4" fontId="3" fillId="12" borderId="52" xfId="0" applyNumberFormat="1" applyFont="1" applyFill="1" applyBorder="1" applyAlignment="1">
      <alignment horizontal="center" vertical="center" wrapText="1"/>
    </xf>
    <xf numFmtId="4" fontId="3" fillId="12" borderId="86" xfId="0" applyNumberFormat="1" applyFont="1" applyFill="1" applyBorder="1" applyAlignment="1">
      <alignment horizontal="center" vertical="center" wrapText="1"/>
    </xf>
    <xf numFmtId="49" fontId="3" fillId="12" borderId="87" xfId="0" applyNumberFormat="1" applyFont="1" applyFill="1" applyBorder="1" applyAlignment="1">
      <alignment horizontal="center" vertical="center"/>
    </xf>
    <xf numFmtId="4" fontId="3" fillId="12" borderId="36" xfId="0" applyNumberFormat="1" applyFont="1" applyFill="1" applyBorder="1" applyAlignment="1">
      <alignment vertical="center"/>
    </xf>
    <xf numFmtId="4" fontId="3" fillId="12" borderId="56" xfId="0" applyNumberFormat="1" applyFont="1" applyFill="1" applyBorder="1" applyAlignment="1">
      <alignment horizontal="center" vertical="center"/>
    </xf>
    <xf numFmtId="4" fontId="3" fillId="12" borderId="56" xfId="0" applyNumberFormat="1" applyFont="1" applyFill="1" applyBorder="1" applyAlignment="1">
      <alignment vertical="center"/>
    </xf>
    <xf numFmtId="4" fontId="4" fillId="12" borderId="36" xfId="0" applyNumberFormat="1" applyFont="1" applyFill="1" applyBorder="1" applyAlignment="1">
      <alignment horizontal="center" vertical="center"/>
    </xf>
    <xf numFmtId="4" fontId="4" fillId="12" borderId="56" xfId="0" applyNumberFormat="1" applyFont="1" applyFill="1" applyBorder="1" applyAlignment="1">
      <alignment horizontal="center" vertical="center"/>
    </xf>
    <xf numFmtId="4" fontId="2" fillId="12" borderId="80" xfId="0" applyNumberFormat="1" applyFont="1" applyFill="1" applyBorder="1" applyAlignment="1">
      <alignment horizontal="left" vertical="center"/>
    </xf>
    <xf numFmtId="4" fontId="3" fillId="12" borderId="36" xfId="0" applyNumberFormat="1" applyFont="1" applyFill="1" applyBorder="1" applyAlignment="1">
      <alignment horizontal="center" vertical="center" wrapText="1"/>
    </xf>
    <xf numFmtId="4" fontId="3" fillId="12" borderId="56" xfId="0" applyNumberFormat="1" applyFont="1" applyFill="1" applyBorder="1" applyAlignment="1">
      <alignment horizontal="center" vertical="center" wrapText="1"/>
    </xf>
    <xf numFmtId="4" fontId="3" fillId="12" borderId="84" xfId="0" applyNumberFormat="1" applyFont="1" applyFill="1" applyBorder="1" applyAlignment="1">
      <alignment horizontal="center" vertical="center" wrapText="1"/>
    </xf>
    <xf numFmtId="49" fontId="3" fillId="12" borderId="43" xfId="0" applyNumberFormat="1" applyFont="1" applyFill="1" applyBorder="1" applyAlignment="1">
      <alignment horizontal="center" vertical="center"/>
    </xf>
    <xf numFmtId="4" fontId="3" fillId="12" borderId="14" xfId="0" applyNumberFormat="1" applyFont="1" applyFill="1" applyBorder="1" applyAlignment="1">
      <alignment vertical="center"/>
    </xf>
    <xf numFmtId="4" fontId="3" fillId="12" borderId="9" xfId="0" applyNumberFormat="1" applyFont="1" applyFill="1" applyBorder="1" applyAlignment="1">
      <alignment horizontal="center" vertical="center"/>
    </xf>
    <xf numFmtId="4" fontId="3" fillId="12" borderId="9" xfId="0" applyNumberFormat="1" applyFont="1" applyFill="1" applyBorder="1" applyAlignment="1">
      <alignment vertical="center"/>
    </xf>
    <xf numFmtId="4" fontId="4" fillId="12" borderId="14" xfId="0" applyNumberFormat="1" applyFont="1" applyFill="1" applyBorder="1" applyAlignment="1">
      <alignment horizontal="center" vertical="center"/>
    </xf>
    <xf numFmtId="4" fontId="4" fillId="12" borderId="9" xfId="0" applyNumberFormat="1" applyFont="1" applyFill="1" applyBorder="1" applyAlignment="1">
      <alignment horizontal="center" vertical="center"/>
    </xf>
    <xf numFmtId="4" fontId="2" fillId="12" borderId="14" xfId="0" applyNumberFormat="1" applyFont="1" applyFill="1" applyBorder="1" applyAlignment="1">
      <alignment horizontal="left" vertical="center"/>
    </xf>
    <xf numFmtId="4" fontId="3" fillId="12" borderId="14" xfId="0" applyNumberFormat="1" applyFont="1" applyFill="1" applyBorder="1" applyAlignment="1">
      <alignment horizontal="center" vertical="center" wrapText="1"/>
    </xf>
    <xf numFmtId="4" fontId="3" fillId="12" borderId="9" xfId="0" applyNumberFormat="1" applyFont="1" applyFill="1" applyBorder="1" applyAlignment="1">
      <alignment horizontal="center" vertical="center" wrapText="1"/>
    </xf>
    <xf numFmtId="4" fontId="3" fillId="12" borderId="88" xfId="0" applyNumberFormat="1" applyFont="1" applyFill="1" applyBorder="1" applyAlignment="1">
      <alignment horizontal="center" vertical="center" wrapText="1"/>
    </xf>
    <xf numFmtId="4" fontId="2" fillId="12" borderId="0" xfId="0" applyNumberFormat="1" applyFont="1" applyFill="1" applyBorder="1" applyAlignment="1">
      <alignment horizontal="left" vertical="center"/>
    </xf>
    <xf numFmtId="49" fontId="3" fillId="12" borderId="45" xfId="0" applyNumberFormat="1" applyFont="1" applyFill="1" applyBorder="1" applyAlignment="1">
      <alignment horizontal="center" vertical="center"/>
    </xf>
    <xf numFmtId="4" fontId="3" fillId="12" borderId="46" xfId="0" applyNumberFormat="1" applyFont="1" applyFill="1" applyBorder="1" applyAlignment="1">
      <alignment vertical="center"/>
    </xf>
    <xf numFmtId="4" fontId="2" fillId="12" borderId="52" xfId="0" applyNumberFormat="1" applyFont="1" applyFill="1" applyBorder="1" applyAlignment="1">
      <alignment horizontal="left" vertical="center"/>
    </xf>
    <xf numFmtId="49" fontId="3" fillId="12" borderId="47" xfId="0" applyNumberFormat="1" applyFont="1" applyFill="1" applyBorder="1" applyAlignment="1">
      <alignment horizontal="center" vertical="center"/>
    </xf>
    <xf numFmtId="4" fontId="3" fillId="12" borderId="48" xfId="0" applyNumberFormat="1" applyFont="1" applyFill="1" applyBorder="1" applyAlignment="1">
      <alignment vertical="center"/>
    </xf>
    <xf numFmtId="4" fontId="3" fillId="12" borderId="53" xfId="0" applyNumberFormat="1" applyFont="1" applyFill="1" applyBorder="1" applyAlignment="1">
      <alignment horizontal="center" vertical="center"/>
    </xf>
    <xf numFmtId="4" fontId="3" fillId="12" borderId="53" xfId="0" applyNumberFormat="1" applyFont="1" applyFill="1" applyBorder="1" applyAlignment="1">
      <alignment vertical="center"/>
    </xf>
    <xf numFmtId="4" fontId="4" fillId="12" borderId="53" xfId="0" applyNumberFormat="1" applyFont="1" applyFill="1" applyBorder="1" applyAlignment="1">
      <alignment horizontal="center" vertical="center"/>
    </xf>
    <xf numFmtId="4" fontId="2" fillId="12" borderId="53" xfId="0" applyNumberFormat="1" applyFont="1" applyFill="1" applyBorder="1" applyAlignment="1">
      <alignment horizontal="left" vertical="center"/>
    </xf>
    <xf numFmtId="4" fontId="3" fillId="12" borderId="53" xfId="0" applyNumberFormat="1" applyFont="1" applyFill="1" applyBorder="1" applyAlignment="1">
      <alignment horizontal="center" vertical="center" wrapText="1"/>
    </xf>
    <xf numFmtId="49" fontId="3" fillId="12" borderId="49" xfId="0" applyNumberFormat="1" applyFont="1" applyFill="1" applyBorder="1" applyAlignment="1">
      <alignment horizontal="center" vertical="center"/>
    </xf>
    <xf numFmtId="4" fontId="3" fillId="12" borderId="50" xfId="0" applyNumberFormat="1" applyFont="1" applyFill="1" applyBorder="1" applyAlignment="1">
      <alignment vertical="center"/>
    </xf>
    <xf numFmtId="4" fontId="3" fillId="12" borderId="54" xfId="0" applyNumberFormat="1" applyFont="1" applyFill="1" applyBorder="1" applyAlignment="1">
      <alignment horizontal="center" vertical="center"/>
    </xf>
    <xf numFmtId="4" fontId="3" fillId="12" borderId="54" xfId="0" applyNumberFormat="1" applyFont="1" applyFill="1" applyBorder="1" applyAlignment="1">
      <alignment vertical="center"/>
    </xf>
    <xf numFmtId="4" fontId="4" fillId="12" borderId="54" xfId="0" applyNumberFormat="1" applyFont="1" applyFill="1" applyBorder="1" applyAlignment="1">
      <alignment horizontal="center" vertical="center"/>
    </xf>
    <xf numFmtId="4" fontId="2" fillId="12" borderId="54" xfId="0" applyNumberFormat="1" applyFont="1" applyFill="1" applyBorder="1" applyAlignment="1">
      <alignment horizontal="left" vertical="center"/>
    </xf>
    <xf numFmtId="4" fontId="3" fillId="12" borderId="54" xfId="0" applyNumberFormat="1" applyFont="1" applyFill="1" applyBorder="1" applyAlignment="1">
      <alignment horizontal="center" vertical="center" wrapText="1"/>
    </xf>
    <xf numFmtId="49" fontId="3" fillId="12" borderId="61" xfId="0" applyNumberFormat="1" applyFont="1" applyFill="1" applyBorder="1" applyAlignment="1">
      <alignment horizontal="center" vertical="center"/>
    </xf>
    <xf numFmtId="4" fontId="3" fillId="12" borderId="62" xfId="0" applyNumberFormat="1" applyFont="1" applyFill="1" applyBorder="1" applyAlignment="1">
      <alignment vertical="center"/>
    </xf>
    <xf numFmtId="4" fontId="2" fillId="12" borderId="56" xfId="0" applyNumberFormat="1" applyFont="1" applyFill="1" applyBorder="1" applyAlignment="1">
      <alignment horizontal="left" vertical="center"/>
    </xf>
    <xf numFmtId="49" fontId="3" fillId="12" borderId="89" xfId="0" applyNumberFormat="1" applyFont="1" applyFill="1" applyBorder="1" applyAlignment="1">
      <alignment horizontal="center" vertical="center"/>
    </xf>
    <xf numFmtId="4" fontId="3" fillId="12" borderId="8" xfId="0" applyNumberFormat="1" applyFont="1" applyFill="1" applyBorder="1" applyAlignment="1">
      <alignment horizontal="center" vertical="center"/>
    </xf>
    <xf numFmtId="4" fontId="3" fillId="12" borderId="8" xfId="0" applyNumberFormat="1" applyFont="1" applyFill="1" applyBorder="1" applyAlignment="1">
      <alignment vertical="center"/>
    </xf>
    <xf numFmtId="4" fontId="4" fillId="12" borderId="8" xfId="0" applyNumberFormat="1" applyFont="1" applyFill="1" applyBorder="1" applyAlignment="1">
      <alignment horizontal="center" vertical="center"/>
    </xf>
    <xf numFmtId="4" fontId="2" fillId="12" borderId="8" xfId="0" applyNumberFormat="1" applyFont="1" applyFill="1" applyBorder="1" applyAlignment="1">
      <alignment horizontal="left" vertical="center"/>
    </xf>
    <xf numFmtId="4" fontId="3" fillId="12" borderId="8" xfId="0" applyNumberFormat="1" applyFont="1" applyFill="1" applyBorder="1" applyAlignment="1">
      <alignment horizontal="center" vertical="center" wrapText="1"/>
    </xf>
    <xf numFmtId="49" fontId="3" fillId="12" borderId="66" xfId="0" applyNumberFormat="1" applyFont="1" applyFill="1" applyBorder="1" applyAlignment="1">
      <alignment horizontal="center" vertical="center"/>
    </xf>
    <xf numFmtId="4" fontId="3" fillId="12" borderId="12" xfId="0" applyNumberFormat="1" applyFont="1" applyFill="1" applyBorder="1" applyAlignment="1">
      <alignment horizontal="left" vertical="center"/>
    </xf>
    <xf numFmtId="4" fontId="3" fillId="12" borderId="12" xfId="0" applyNumberFormat="1" applyFont="1" applyFill="1" applyBorder="1" applyAlignment="1">
      <alignment horizontal="center" vertical="center"/>
    </xf>
    <xf numFmtId="4" fontId="3" fillId="12" borderId="13" xfId="0" applyNumberFormat="1" applyFont="1" applyFill="1" applyBorder="1" applyAlignment="1">
      <alignment vertical="center"/>
    </xf>
    <xf numFmtId="4" fontId="4" fillId="12" borderId="13" xfId="0" applyNumberFormat="1" applyFont="1" applyFill="1" applyBorder="1" applyAlignment="1">
      <alignment horizontal="center" vertical="center"/>
    </xf>
    <xf numFmtId="4" fontId="4" fillId="12" borderId="73" xfId="0" applyNumberFormat="1" applyFont="1" applyFill="1" applyBorder="1" applyAlignment="1">
      <alignment horizontal="center" vertical="center"/>
    </xf>
    <xf numFmtId="4" fontId="2" fillId="12" borderId="79" xfId="0" applyNumberFormat="1" applyFont="1" applyFill="1" applyBorder="1" applyAlignment="1">
      <alignment horizontal="left" vertical="center"/>
    </xf>
    <xf numFmtId="4" fontId="4" fillId="12" borderId="79" xfId="0" applyNumberFormat="1" applyFont="1" applyFill="1" applyBorder="1" applyAlignment="1">
      <alignment horizontal="center" vertical="center"/>
    </xf>
    <xf numFmtId="4" fontId="3" fillId="12" borderId="12" xfId="0" applyNumberFormat="1" applyFont="1" applyFill="1" applyBorder="1" applyAlignment="1">
      <alignment horizontal="center" vertical="center" wrapText="1"/>
    </xf>
    <xf numFmtId="4" fontId="3" fillId="12" borderId="13" xfId="0" applyNumberFormat="1" applyFont="1" applyFill="1" applyBorder="1" applyAlignment="1">
      <alignment horizontal="center" vertical="center" wrapText="1"/>
    </xf>
    <xf numFmtId="4" fontId="3" fillId="12" borderId="28" xfId="0" applyNumberFormat="1" applyFont="1" applyFill="1" applyBorder="1" applyAlignment="1">
      <alignment horizontal="center" vertical="center" wrapText="1"/>
    </xf>
    <xf numFmtId="49" fontId="3" fillId="12" borderId="67" xfId="0" applyNumberFormat="1" applyFont="1" applyFill="1" applyBorder="1" applyAlignment="1">
      <alignment horizontal="center" vertical="center"/>
    </xf>
    <xf numFmtId="4" fontId="3" fillId="12" borderId="16" xfId="0" applyNumberFormat="1" applyFont="1" applyFill="1" applyBorder="1" applyAlignment="1">
      <alignment vertical="center"/>
    </xf>
    <xf numFmtId="4" fontId="3" fillId="12" borderId="16" xfId="0" applyNumberFormat="1" applyFont="1" applyFill="1" applyBorder="1" applyAlignment="1">
      <alignment horizontal="center" vertical="center"/>
    </xf>
    <xf numFmtId="4" fontId="3" fillId="12" borderId="17" xfId="0" applyNumberFormat="1" applyFont="1" applyFill="1" applyBorder="1" applyAlignment="1">
      <alignment vertical="center"/>
    </xf>
    <xf numFmtId="4" fontId="4" fillId="12" borderId="17" xfId="0" applyNumberFormat="1" applyFont="1" applyFill="1" applyBorder="1" applyAlignment="1">
      <alignment horizontal="center" vertical="center"/>
    </xf>
    <xf numFmtId="4" fontId="4" fillId="12" borderId="74" xfId="0" applyNumberFormat="1" applyFont="1" applyFill="1" applyBorder="1" applyAlignment="1">
      <alignment horizontal="center" vertical="center"/>
    </xf>
    <xf numFmtId="4" fontId="4" fillId="12" borderId="80" xfId="0" applyNumberFormat="1" applyFont="1" applyFill="1" applyBorder="1" applyAlignment="1">
      <alignment horizontal="center" vertical="center"/>
    </xf>
    <xf numFmtId="4" fontId="3" fillId="12" borderId="16" xfId="0" applyNumberFormat="1" applyFont="1" applyFill="1" applyBorder="1" applyAlignment="1">
      <alignment horizontal="center" vertical="center" wrapText="1"/>
    </xf>
    <xf numFmtId="4" fontId="3" fillId="12" borderId="17" xfId="0" applyNumberFormat="1" applyFont="1" applyFill="1" applyBorder="1" applyAlignment="1">
      <alignment horizontal="center" vertical="center" wrapText="1"/>
    </xf>
    <xf numFmtId="4" fontId="3" fillId="12" borderId="29" xfId="0" applyNumberFormat="1" applyFont="1" applyFill="1" applyBorder="1" applyAlignment="1">
      <alignment horizontal="center" vertical="center" wrapText="1"/>
    </xf>
    <xf numFmtId="49" fontId="3" fillId="12" borderId="68" xfId="0" applyNumberFormat="1" applyFont="1" applyFill="1" applyBorder="1" applyAlignment="1">
      <alignment horizontal="center" vertical="center"/>
    </xf>
    <xf numFmtId="4" fontId="3" fillId="12" borderId="31" xfId="0" applyNumberFormat="1" applyFont="1" applyFill="1" applyBorder="1" applyAlignment="1">
      <alignment vertical="center"/>
    </xf>
    <xf numFmtId="4" fontId="3" fillId="12" borderId="31" xfId="0" applyNumberFormat="1" applyFont="1" applyFill="1" applyBorder="1" applyAlignment="1">
      <alignment horizontal="center" vertical="center"/>
    </xf>
    <xf numFmtId="4" fontId="3" fillId="12" borderId="32" xfId="0" applyNumberFormat="1" applyFont="1" applyFill="1" applyBorder="1" applyAlignment="1">
      <alignment vertical="center"/>
    </xf>
    <xf numFmtId="4" fontId="4" fillId="12" borderId="32" xfId="0" applyNumberFormat="1" applyFont="1" applyFill="1" applyBorder="1" applyAlignment="1">
      <alignment horizontal="center" vertical="center"/>
    </xf>
    <xf numFmtId="4" fontId="4" fillId="12" borderId="75" xfId="0" applyNumberFormat="1" applyFont="1" applyFill="1" applyBorder="1" applyAlignment="1">
      <alignment horizontal="center" vertical="center"/>
    </xf>
    <xf numFmtId="4" fontId="2" fillId="12" borderId="81" xfId="0" applyNumberFormat="1" applyFont="1" applyFill="1" applyBorder="1" applyAlignment="1">
      <alignment horizontal="left" vertical="center"/>
    </xf>
    <xf numFmtId="4" fontId="4" fillId="12" borderId="81" xfId="0" applyNumberFormat="1" applyFont="1" applyFill="1" applyBorder="1" applyAlignment="1">
      <alignment horizontal="center" vertical="center"/>
    </xf>
    <xf numFmtId="4" fontId="3" fillId="12" borderId="31" xfId="0" applyNumberFormat="1" applyFont="1" applyFill="1" applyBorder="1" applyAlignment="1">
      <alignment horizontal="center" vertical="center" wrapText="1"/>
    </xf>
    <xf numFmtId="4" fontId="3" fillId="12" borderId="32" xfId="0" applyNumberFormat="1" applyFont="1" applyFill="1" applyBorder="1" applyAlignment="1">
      <alignment horizontal="center" vertical="center" wrapText="1"/>
    </xf>
    <xf numFmtId="4" fontId="3" fillId="12" borderId="33" xfId="0" applyNumberFormat="1" applyFont="1" applyFill="1" applyBorder="1" applyAlignment="1">
      <alignment horizontal="center" vertical="center" wrapText="1"/>
    </xf>
    <xf numFmtId="4" fontId="4" fillId="12" borderId="76" xfId="0" applyNumberFormat="1" applyFont="1" applyFill="1" applyBorder="1" applyAlignment="1">
      <alignment horizontal="center" vertical="center"/>
    </xf>
    <xf numFmtId="4" fontId="3" fillId="12" borderId="37" xfId="0" applyNumberFormat="1" applyFont="1" applyFill="1" applyBorder="1" applyAlignment="1">
      <alignment horizontal="center" vertical="center" wrapText="1"/>
    </xf>
    <xf numFmtId="49" fontId="3" fillId="12" borderId="69" xfId="0" applyNumberFormat="1" applyFont="1" applyFill="1" applyBorder="1" applyAlignment="1">
      <alignment horizontal="center" vertical="center"/>
    </xf>
    <xf numFmtId="4" fontId="3" fillId="12" borderId="70" xfId="0" applyNumberFormat="1" applyFont="1" applyFill="1" applyBorder="1" applyAlignment="1">
      <alignment vertical="center"/>
    </xf>
    <xf numFmtId="4" fontId="3" fillId="12" borderId="70" xfId="0" applyNumberFormat="1" applyFont="1" applyFill="1" applyBorder="1" applyAlignment="1">
      <alignment horizontal="center" vertical="center"/>
    </xf>
    <xf numFmtId="4" fontId="3" fillId="12" borderId="55" xfId="0" applyNumberFormat="1" applyFont="1" applyFill="1" applyBorder="1" applyAlignment="1">
      <alignment vertical="center"/>
    </xf>
    <xf numFmtId="4" fontId="4" fillId="12" borderId="55" xfId="0" applyNumberFormat="1" applyFont="1" applyFill="1" applyBorder="1" applyAlignment="1">
      <alignment horizontal="center" vertical="center"/>
    </xf>
    <xf numFmtId="4" fontId="4" fillId="12" borderId="77" xfId="0" applyNumberFormat="1" applyFont="1" applyFill="1" applyBorder="1" applyAlignment="1">
      <alignment horizontal="center" vertical="center"/>
    </xf>
    <xf numFmtId="4" fontId="2" fillId="12" borderId="82" xfId="0" applyNumberFormat="1" applyFont="1" applyFill="1" applyBorder="1" applyAlignment="1">
      <alignment horizontal="left" vertical="center"/>
    </xf>
    <xf numFmtId="4" fontId="4" fillId="12" borderId="82" xfId="0" applyNumberFormat="1" applyFont="1" applyFill="1" applyBorder="1" applyAlignment="1">
      <alignment horizontal="center" vertical="center"/>
    </xf>
    <xf numFmtId="4" fontId="3" fillId="12" borderId="70" xfId="0" applyNumberFormat="1" applyFont="1" applyFill="1" applyBorder="1" applyAlignment="1">
      <alignment horizontal="center" vertical="center" wrapText="1"/>
    </xf>
    <xf numFmtId="4" fontId="3" fillId="12" borderId="55" xfId="0" applyNumberFormat="1" applyFont="1" applyFill="1" applyBorder="1" applyAlignment="1">
      <alignment horizontal="center" vertical="center" wrapText="1"/>
    </xf>
    <xf numFmtId="4" fontId="3" fillId="12" borderId="71" xfId="0" applyNumberFormat="1" applyFont="1" applyFill="1" applyBorder="1" applyAlignment="1">
      <alignment horizontal="center" vertical="center" wrapText="1"/>
    </xf>
    <xf numFmtId="49" fontId="14" fillId="12" borderId="72" xfId="0" applyNumberFormat="1" applyFont="1" applyFill="1" applyBorder="1" applyAlignment="1">
      <alignment horizontal="center" vertical="center"/>
    </xf>
    <xf numFmtId="4" fontId="3" fillId="12" borderId="39" xfId="0" applyNumberFormat="1" applyFont="1" applyFill="1" applyBorder="1" applyAlignment="1">
      <alignment vertical="center"/>
    </xf>
    <xf numFmtId="4" fontId="3" fillId="12" borderId="39" xfId="0" applyNumberFormat="1" applyFont="1" applyFill="1" applyBorder="1" applyAlignment="1">
      <alignment horizontal="center" vertical="center"/>
    </xf>
    <xf numFmtId="4" fontId="3" fillId="12" borderId="40" xfId="0" applyNumberFormat="1" applyFont="1" applyFill="1" applyBorder="1" applyAlignment="1">
      <alignment vertical="center"/>
    </xf>
    <xf numFmtId="4" fontId="4" fillId="12" borderId="40" xfId="0" applyNumberFormat="1" applyFont="1" applyFill="1" applyBorder="1" applyAlignment="1">
      <alignment horizontal="center" vertical="center"/>
    </xf>
    <xf numFmtId="4" fontId="4" fillId="12" borderId="78" xfId="0" applyNumberFormat="1" applyFont="1" applyFill="1" applyBorder="1" applyAlignment="1">
      <alignment horizontal="center" vertical="center"/>
    </xf>
    <xf numFmtId="4" fontId="3" fillId="12" borderId="39" xfId="0" applyNumberFormat="1" applyFont="1" applyFill="1" applyBorder="1" applyAlignment="1">
      <alignment horizontal="center" vertical="center" wrapText="1"/>
    </xf>
    <xf numFmtId="4" fontId="3" fillId="12" borderId="40" xfId="0" applyNumberFormat="1" applyFont="1" applyFill="1" applyBorder="1" applyAlignment="1">
      <alignment horizontal="center" vertical="center" wrapText="1"/>
    </xf>
    <xf numFmtId="4" fontId="3" fillId="12" borderId="65" xfId="0" applyNumberFormat="1" applyFont="1" applyFill="1" applyBorder="1" applyAlignment="1">
      <alignment horizontal="center" vertical="center" wrapText="1"/>
    </xf>
    <xf numFmtId="49" fontId="3" fillId="6" borderId="66" xfId="0" applyNumberFormat="1" applyFont="1" applyFill="1" applyBorder="1" applyAlignment="1">
      <alignment horizontal="center" vertical="center"/>
    </xf>
    <xf numFmtId="4" fontId="3" fillId="6" borderId="12" xfId="0" applyNumberFormat="1" applyFont="1" applyFill="1" applyBorder="1" applyAlignment="1">
      <alignment horizontal="left" vertical="center"/>
    </xf>
    <xf numFmtId="4" fontId="3" fillId="6" borderId="12" xfId="0" applyNumberFormat="1" applyFont="1" applyFill="1" applyBorder="1" applyAlignment="1">
      <alignment horizontal="center" vertical="center"/>
    </xf>
    <xf numFmtId="4" fontId="3" fillId="6" borderId="13" xfId="0" applyNumberFormat="1" applyFont="1" applyFill="1" applyBorder="1" applyAlignment="1">
      <alignment vertical="center"/>
    </xf>
    <xf numFmtId="4" fontId="4" fillId="6" borderId="13" xfId="0" applyNumberFormat="1" applyFont="1" applyFill="1" applyBorder="1" applyAlignment="1">
      <alignment horizontal="center" vertical="center"/>
    </xf>
    <xf numFmtId="4" fontId="2" fillId="6" borderId="13" xfId="0" applyNumberFormat="1" applyFont="1" applyFill="1" applyBorder="1" applyAlignment="1">
      <alignment horizontal="left" vertical="center"/>
    </xf>
    <xf numFmtId="4" fontId="3" fillId="6" borderId="13" xfId="0" applyNumberFormat="1" applyFont="1" applyFill="1" applyBorder="1" applyAlignment="1">
      <alignment horizontal="center" vertical="center" wrapText="1"/>
    </xf>
    <xf numFmtId="4" fontId="3" fillId="6" borderId="28" xfId="0" applyNumberFormat="1" applyFont="1" applyFill="1" applyBorder="1" applyAlignment="1">
      <alignment horizontal="center" vertical="center" wrapText="1"/>
    </xf>
    <xf numFmtId="49" fontId="3" fillId="6" borderId="67" xfId="0" applyNumberFormat="1" applyFont="1" applyFill="1" applyBorder="1" applyAlignment="1">
      <alignment horizontal="center" vertical="center"/>
    </xf>
    <xf numFmtId="4" fontId="3" fillId="6" borderId="16" xfId="0" applyNumberFormat="1" applyFont="1" applyFill="1" applyBorder="1" applyAlignment="1">
      <alignment vertical="center"/>
    </xf>
    <xf numFmtId="4" fontId="3" fillId="6" borderId="16" xfId="0" applyNumberFormat="1" applyFont="1" applyFill="1" applyBorder="1" applyAlignment="1">
      <alignment horizontal="center" vertical="center"/>
    </xf>
    <xf numFmtId="4" fontId="3" fillId="6" borderId="17" xfId="0" applyNumberFormat="1" applyFont="1" applyFill="1" applyBorder="1" applyAlignment="1">
      <alignment vertical="center"/>
    </xf>
    <xf numFmtId="4" fontId="4" fillId="6" borderId="17" xfId="0" applyNumberFormat="1" applyFont="1" applyFill="1" applyBorder="1" applyAlignment="1">
      <alignment horizontal="center" vertical="center"/>
    </xf>
    <xf numFmtId="4" fontId="2" fillId="6" borderId="17" xfId="0" applyNumberFormat="1" applyFont="1" applyFill="1" applyBorder="1" applyAlignment="1">
      <alignment horizontal="left" vertical="center"/>
    </xf>
    <xf numFmtId="4" fontId="3" fillId="6" borderId="17" xfId="0" applyNumberFormat="1" applyFont="1" applyFill="1" applyBorder="1" applyAlignment="1">
      <alignment horizontal="center" vertical="center" wrapText="1"/>
    </xf>
    <xf numFmtId="4" fontId="3" fillId="6" borderId="29" xfId="0" applyNumberFormat="1" applyFont="1" applyFill="1" applyBorder="1" applyAlignment="1">
      <alignment horizontal="center" vertical="center" wrapText="1"/>
    </xf>
    <xf numFmtId="49" fontId="3" fillId="6" borderId="68" xfId="0" applyNumberFormat="1" applyFont="1" applyFill="1" applyBorder="1" applyAlignment="1">
      <alignment horizontal="center" vertical="center"/>
    </xf>
    <xf numFmtId="4" fontId="3" fillId="6" borderId="31" xfId="0" applyNumberFormat="1" applyFont="1" applyFill="1" applyBorder="1" applyAlignment="1">
      <alignment vertical="center"/>
    </xf>
    <xf numFmtId="4" fontId="3" fillId="6" borderId="31" xfId="0" applyNumberFormat="1" applyFont="1" applyFill="1" applyBorder="1" applyAlignment="1">
      <alignment horizontal="center" vertical="center"/>
    </xf>
    <xf numFmtId="4" fontId="3" fillId="6" borderId="32" xfId="0" applyNumberFormat="1" applyFont="1" applyFill="1" applyBorder="1" applyAlignment="1">
      <alignment vertical="center"/>
    </xf>
    <xf numFmtId="4" fontId="4" fillId="6" borderId="32" xfId="0" applyNumberFormat="1" applyFont="1" applyFill="1" applyBorder="1" applyAlignment="1">
      <alignment horizontal="center" vertical="center"/>
    </xf>
    <xf numFmtId="4" fontId="2" fillId="6" borderId="32" xfId="0" applyNumberFormat="1" applyFont="1" applyFill="1" applyBorder="1" applyAlignment="1">
      <alignment horizontal="left" vertical="center"/>
    </xf>
    <xf numFmtId="4" fontId="3" fillId="6" borderId="32" xfId="0" applyNumberFormat="1" applyFont="1" applyFill="1" applyBorder="1" applyAlignment="1">
      <alignment horizontal="center" vertical="center" wrapText="1"/>
    </xf>
    <xf numFmtId="4" fontId="3" fillId="6" borderId="33" xfId="0" applyNumberFormat="1" applyFont="1" applyFill="1" applyBorder="1" applyAlignment="1">
      <alignment horizontal="center" vertical="center" wrapText="1"/>
    </xf>
    <xf numFmtId="49" fontId="14" fillId="6" borderId="72" xfId="0" applyNumberFormat="1" applyFont="1" applyFill="1" applyBorder="1" applyAlignment="1">
      <alignment horizontal="center" vertical="center"/>
    </xf>
    <xf numFmtId="4" fontId="3" fillId="6" borderId="39" xfId="0" applyNumberFormat="1" applyFont="1" applyFill="1" applyBorder="1" applyAlignment="1">
      <alignment vertical="center"/>
    </xf>
    <xf numFmtId="4" fontId="3" fillId="6" borderId="39" xfId="0" applyNumberFormat="1" applyFont="1" applyFill="1" applyBorder="1" applyAlignment="1">
      <alignment horizontal="center" vertical="center"/>
    </xf>
    <xf numFmtId="4" fontId="3" fillId="6" borderId="40" xfId="0" applyNumberFormat="1" applyFont="1" applyFill="1" applyBorder="1" applyAlignment="1">
      <alignment vertical="center"/>
    </xf>
    <xf numFmtId="4" fontId="4" fillId="6" borderId="40" xfId="0" applyNumberFormat="1" applyFont="1" applyFill="1" applyBorder="1" applyAlignment="1">
      <alignment horizontal="center" vertical="center"/>
    </xf>
    <xf numFmtId="4" fontId="2" fillId="6" borderId="40" xfId="0" applyNumberFormat="1" applyFont="1" applyFill="1" applyBorder="1" applyAlignment="1">
      <alignment horizontal="left" vertical="center"/>
    </xf>
    <xf numFmtId="4" fontId="3" fillId="6" borderId="40" xfId="0" applyNumberFormat="1" applyFont="1" applyFill="1" applyBorder="1" applyAlignment="1">
      <alignment horizontal="center" vertical="center" wrapText="1"/>
    </xf>
    <xf numFmtId="4" fontId="3" fillId="6" borderId="65" xfId="0" applyNumberFormat="1" applyFont="1" applyFill="1" applyBorder="1" applyAlignment="1">
      <alignment horizontal="center" vertical="center" wrapText="1"/>
    </xf>
    <xf numFmtId="49" fontId="3" fillId="6" borderId="36" xfId="0" applyNumberFormat="1" applyFont="1" applyFill="1" applyBorder="1" applyAlignment="1">
      <alignment horizontal="center" vertical="center"/>
    </xf>
    <xf numFmtId="4" fontId="3" fillId="6" borderId="37" xfId="0" applyNumberFormat="1" applyFont="1" applyFill="1" applyBorder="1" applyAlignment="1">
      <alignment vertical="center"/>
    </xf>
    <xf numFmtId="4" fontId="3" fillId="6" borderId="37" xfId="0" applyNumberFormat="1" applyFont="1" applyFill="1" applyBorder="1" applyAlignment="1">
      <alignment horizontal="center" vertical="center"/>
    </xf>
    <xf numFmtId="4" fontId="3" fillId="6" borderId="63" xfId="0" applyNumberFormat="1" applyFont="1" applyFill="1" applyBorder="1" applyAlignment="1">
      <alignment vertical="center"/>
    </xf>
    <xf numFmtId="4" fontId="4" fillId="6" borderId="63" xfId="0" applyNumberFormat="1" applyFont="1" applyFill="1" applyBorder="1" applyAlignment="1">
      <alignment horizontal="center" vertical="center"/>
    </xf>
    <xf numFmtId="4" fontId="2" fillId="6" borderId="63" xfId="0" applyNumberFormat="1" applyFont="1" applyFill="1" applyBorder="1" applyAlignment="1">
      <alignment horizontal="left" vertical="center"/>
    </xf>
    <xf numFmtId="4" fontId="3" fillId="6" borderId="63" xfId="0" applyNumberFormat="1" applyFont="1" applyFill="1" applyBorder="1" applyAlignment="1">
      <alignment horizontal="center" vertical="center" wrapText="1"/>
    </xf>
    <xf numFmtId="4" fontId="3" fillId="6" borderId="38" xfId="0" applyNumberFormat="1" applyFont="1" applyFill="1" applyBorder="1" applyAlignment="1">
      <alignment horizontal="center" vertical="center" wrapText="1"/>
    </xf>
    <xf numFmtId="49" fontId="3" fillId="6" borderId="3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C13"/>
  <sheetViews>
    <sheetView topLeftCell="A4" workbookViewId="0">
      <selection activeCell="B5" sqref="B5:C13"/>
    </sheetView>
  </sheetViews>
  <sheetFormatPr baseColWidth="10" defaultRowHeight="15" x14ac:dyDescent="0.25"/>
  <cols>
    <col min="2" max="2" width="12.42578125" customWidth="1"/>
    <col min="3" max="3" width="54.5703125" customWidth="1"/>
  </cols>
  <sheetData>
    <row r="4" spans="2:3" ht="15.75" thickBot="1" x14ac:dyDescent="0.3"/>
    <row r="5" spans="2:3" ht="15.75" thickBot="1" x14ac:dyDescent="0.3">
      <c r="B5" s="1" t="s">
        <v>17</v>
      </c>
      <c r="C5" s="2" t="s">
        <v>0</v>
      </c>
    </row>
    <row r="6" spans="2:3" ht="16.5" customHeight="1" thickBot="1" x14ac:dyDescent="0.3">
      <c r="B6" s="3" t="s">
        <v>1</v>
      </c>
      <c r="C6" s="4" t="s">
        <v>2</v>
      </c>
    </row>
    <row r="7" spans="2:3" ht="15.75" thickBot="1" x14ac:dyDescent="0.3">
      <c r="B7" s="3" t="s">
        <v>3</v>
      </c>
      <c r="C7" s="4" t="s">
        <v>13</v>
      </c>
    </row>
    <row r="8" spans="2:3" ht="15.75" thickBot="1" x14ac:dyDescent="0.3">
      <c r="B8" s="3" t="s">
        <v>4</v>
      </c>
      <c r="C8" s="4" t="s">
        <v>12</v>
      </c>
    </row>
    <row r="9" spans="2:3" ht="15.75" thickBot="1" x14ac:dyDescent="0.3">
      <c r="B9" s="3" t="s">
        <v>5</v>
      </c>
      <c r="C9" s="4" t="s">
        <v>14</v>
      </c>
    </row>
    <row r="10" spans="2:3" ht="15.75" thickBot="1" x14ac:dyDescent="0.3">
      <c r="B10" s="3" t="s">
        <v>6</v>
      </c>
      <c r="C10" s="4" t="s">
        <v>7</v>
      </c>
    </row>
    <row r="11" spans="2:3" ht="15.75" thickBot="1" x14ac:dyDescent="0.3">
      <c r="B11" s="3" t="s">
        <v>8</v>
      </c>
      <c r="C11" s="4" t="s">
        <v>9</v>
      </c>
    </row>
    <row r="12" spans="2:3" ht="15.75" thickBot="1" x14ac:dyDescent="0.3">
      <c r="B12" s="3" t="s">
        <v>10</v>
      </c>
      <c r="C12" s="4" t="s">
        <v>11</v>
      </c>
    </row>
    <row r="13" spans="2:3" ht="15.75" thickBot="1" x14ac:dyDescent="0.3">
      <c r="B13" s="3" t="s">
        <v>15</v>
      </c>
      <c r="C13" s="4" t="s">
        <v>16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Q144"/>
  <sheetViews>
    <sheetView tabSelected="1" workbookViewId="0">
      <selection activeCell="E117" sqref="E117"/>
    </sheetView>
  </sheetViews>
  <sheetFormatPr baseColWidth="10" defaultRowHeight="15" x14ac:dyDescent="0.25"/>
  <cols>
    <col min="1" max="1" width="2.140625" customWidth="1"/>
    <col min="2" max="2" width="3.5703125" style="290" customWidth="1"/>
    <col min="3" max="3" width="33.28515625" bestFit="1" customWidth="1"/>
    <col min="4" max="4" width="11.42578125" style="13" bestFit="1" customWidth="1"/>
    <col min="5" max="5" width="23.42578125" customWidth="1"/>
    <col min="6" max="6" width="5.5703125" style="12" customWidth="1"/>
    <col min="7" max="7" width="9.28515625" customWidth="1"/>
    <col min="8" max="8" width="9.7109375" customWidth="1"/>
    <col min="9" max="9" width="8.7109375" customWidth="1"/>
    <col min="10" max="10" width="9.140625" bestFit="1" customWidth="1"/>
    <col min="11" max="11" width="27.140625" style="240" bestFit="1" customWidth="1"/>
    <col min="12" max="12" width="6" customWidth="1"/>
    <col min="13" max="14" width="7.85546875" customWidth="1"/>
    <col min="15" max="15" width="68.140625" bestFit="1" customWidth="1"/>
    <col min="16" max="16" width="20.140625" style="52" bestFit="1" customWidth="1"/>
    <col min="17" max="17" width="76.7109375" style="216" customWidth="1"/>
  </cols>
  <sheetData>
    <row r="1" spans="2:17" s="38" customFormat="1" ht="49.5" x14ac:dyDescent="0.25">
      <c r="B1" s="292" t="s">
        <v>275</v>
      </c>
      <c r="C1" s="19" t="s">
        <v>96</v>
      </c>
      <c r="D1" s="19" t="s">
        <v>94</v>
      </c>
      <c r="E1" s="37" t="s">
        <v>95</v>
      </c>
      <c r="F1" s="19" t="s">
        <v>84</v>
      </c>
      <c r="G1" s="19" t="s">
        <v>91</v>
      </c>
      <c r="H1" s="19" t="s">
        <v>92</v>
      </c>
      <c r="I1" s="19" t="s">
        <v>93</v>
      </c>
      <c r="J1" s="19" t="s">
        <v>37</v>
      </c>
      <c r="K1" s="239" t="s">
        <v>30</v>
      </c>
      <c r="L1" s="19" t="s">
        <v>36</v>
      </c>
      <c r="M1" s="19" t="s">
        <v>22</v>
      </c>
      <c r="N1" s="19" t="s">
        <v>23</v>
      </c>
      <c r="O1" s="19" t="s">
        <v>184</v>
      </c>
      <c r="P1" s="245" t="s">
        <v>251</v>
      </c>
      <c r="Q1" s="215" t="s">
        <v>185</v>
      </c>
    </row>
    <row r="2" spans="2:17" ht="17.25" customHeight="1" x14ac:dyDescent="0.25">
      <c r="B2" s="297" t="s">
        <v>267</v>
      </c>
      <c r="C2" s="29" t="s">
        <v>20</v>
      </c>
      <c r="D2" s="194" t="s">
        <v>165</v>
      </c>
      <c r="E2" s="34" t="s">
        <v>38</v>
      </c>
      <c r="F2" s="18" t="s">
        <v>49</v>
      </c>
      <c r="G2" s="15">
        <v>200000</v>
      </c>
      <c r="H2" s="15"/>
      <c r="I2" s="16" t="s">
        <v>18</v>
      </c>
      <c r="J2" s="16"/>
      <c r="K2" s="71" t="s">
        <v>33</v>
      </c>
      <c r="L2" s="16" t="s">
        <v>36</v>
      </c>
      <c r="M2" s="17" t="s">
        <v>232</v>
      </c>
      <c r="N2" s="17"/>
      <c r="O2" s="73" t="s">
        <v>105</v>
      </c>
      <c r="P2" s="244" t="s">
        <v>276</v>
      </c>
    </row>
    <row r="3" spans="2:17" x14ac:dyDescent="0.25">
      <c r="B3" s="298"/>
      <c r="C3" s="30"/>
      <c r="D3" s="195">
        <v>467190000</v>
      </c>
      <c r="E3" s="76" t="s">
        <v>39</v>
      </c>
      <c r="F3" s="77" t="s">
        <v>44</v>
      </c>
      <c r="G3" s="78"/>
      <c r="H3" s="78">
        <v>156</v>
      </c>
      <c r="I3" s="79" t="s">
        <v>18</v>
      </c>
      <c r="J3" s="79" t="s">
        <v>132</v>
      </c>
      <c r="K3" s="80" t="s">
        <v>33</v>
      </c>
      <c r="L3" s="79"/>
      <c r="M3" s="81" t="s">
        <v>232</v>
      </c>
      <c r="N3" s="81" t="s">
        <v>232</v>
      </c>
      <c r="O3" s="82" t="s">
        <v>115</v>
      </c>
      <c r="P3" s="244" t="s">
        <v>284</v>
      </c>
      <c r="Q3" s="216" t="s">
        <v>313</v>
      </c>
    </row>
    <row r="4" spans="2:17" x14ac:dyDescent="0.25">
      <c r="B4" s="298"/>
      <c r="C4" s="31" t="s">
        <v>97</v>
      </c>
      <c r="D4" s="258">
        <v>512300000</v>
      </c>
      <c r="E4" s="259" t="s">
        <v>40</v>
      </c>
      <c r="F4" s="260" t="s">
        <v>44</v>
      </c>
      <c r="G4" s="261"/>
      <c r="H4" s="261">
        <v>400</v>
      </c>
      <c r="I4" s="262" t="s">
        <v>19</v>
      </c>
      <c r="J4" s="262"/>
      <c r="K4" s="263" t="s">
        <v>32</v>
      </c>
      <c r="L4" s="262" t="s">
        <v>36</v>
      </c>
      <c r="M4" s="264" t="s">
        <v>232</v>
      </c>
      <c r="N4" s="264"/>
      <c r="O4" s="265" t="s">
        <v>106</v>
      </c>
      <c r="P4" s="244"/>
    </row>
    <row r="5" spans="2:17" x14ac:dyDescent="0.25">
      <c r="B5" s="298"/>
      <c r="C5" s="30"/>
      <c r="D5" s="119">
        <v>627890000</v>
      </c>
      <c r="E5" s="120" t="s">
        <v>41</v>
      </c>
      <c r="F5" s="121" t="s">
        <v>49</v>
      </c>
      <c r="G5" s="122">
        <v>400</v>
      </c>
      <c r="H5" s="122"/>
      <c r="I5" s="123" t="s">
        <v>19</v>
      </c>
      <c r="J5" s="123"/>
      <c r="K5" s="250" t="s">
        <v>32</v>
      </c>
      <c r="L5" s="123"/>
      <c r="M5" s="124"/>
      <c r="N5" s="124"/>
      <c r="O5" s="125" t="s">
        <v>106</v>
      </c>
      <c r="P5" s="244" t="s">
        <v>278</v>
      </c>
      <c r="Q5" s="216" t="s">
        <v>315</v>
      </c>
    </row>
    <row r="6" spans="2:17" x14ac:dyDescent="0.25">
      <c r="B6" s="298"/>
      <c r="C6" s="32"/>
      <c r="D6" s="127">
        <v>627890000</v>
      </c>
      <c r="E6" s="128" t="s">
        <v>41</v>
      </c>
      <c r="F6" s="129" t="s">
        <v>49</v>
      </c>
      <c r="G6" s="130">
        <v>400</v>
      </c>
      <c r="H6" s="130"/>
      <c r="I6" s="132" t="s">
        <v>19</v>
      </c>
      <c r="J6" s="132" t="s">
        <v>83</v>
      </c>
      <c r="K6" s="266" t="s">
        <v>32</v>
      </c>
      <c r="L6" s="132"/>
      <c r="M6" s="134" t="s">
        <v>232</v>
      </c>
      <c r="N6" s="134"/>
      <c r="O6" s="135" t="s">
        <v>106</v>
      </c>
      <c r="P6" s="244"/>
    </row>
    <row r="7" spans="2:17" x14ac:dyDescent="0.25">
      <c r="B7" s="298"/>
      <c r="C7" s="6" t="s">
        <v>21</v>
      </c>
      <c r="D7" s="194">
        <v>512391000</v>
      </c>
      <c r="E7" s="87" t="s">
        <v>89</v>
      </c>
      <c r="F7" s="269" t="s">
        <v>44</v>
      </c>
      <c r="G7" s="270"/>
      <c r="H7" s="270">
        <v>2258.59</v>
      </c>
      <c r="I7" s="16" t="s">
        <v>18</v>
      </c>
      <c r="J7" s="16"/>
      <c r="K7" s="71" t="s">
        <v>34</v>
      </c>
      <c r="L7" s="16" t="s">
        <v>36</v>
      </c>
      <c r="M7" s="271" t="s">
        <v>232</v>
      </c>
      <c r="N7" s="271"/>
      <c r="O7" s="73" t="s">
        <v>108</v>
      </c>
      <c r="P7" s="244" t="s">
        <v>276</v>
      </c>
    </row>
    <row r="8" spans="2:17" x14ac:dyDescent="0.25">
      <c r="B8" s="298"/>
      <c r="C8" s="6"/>
      <c r="D8" s="195">
        <v>467190000</v>
      </c>
      <c r="E8" s="76" t="s">
        <v>90</v>
      </c>
      <c r="F8" s="77" t="s">
        <v>49</v>
      </c>
      <c r="G8" s="78">
        <v>2258.59</v>
      </c>
      <c r="H8" s="78"/>
      <c r="I8" s="79" t="s">
        <v>18</v>
      </c>
      <c r="J8" s="79" t="s">
        <v>132</v>
      </c>
      <c r="K8" s="80" t="s">
        <v>34</v>
      </c>
      <c r="L8" s="79"/>
      <c r="M8" s="81" t="s">
        <v>232</v>
      </c>
      <c r="N8" s="81" t="s">
        <v>232</v>
      </c>
      <c r="O8" s="82" t="s">
        <v>116</v>
      </c>
      <c r="P8" s="244" t="s">
        <v>279</v>
      </c>
      <c r="Q8" s="216" t="s">
        <v>314</v>
      </c>
    </row>
    <row r="9" spans="2:17" x14ac:dyDescent="0.25">
      <c r="B9" s="298"/>
      <c r="C9" s="31" t="s">
        <v>97</v>
      </c>
      <c r="D9" s="258">
        <v>512300000</v>
      </c>
      <c r="E9" s="259" t="s">
        <v>40</v>
      </c>
      <c r="F9" s="260" t="s">
        <v>49</v>
      </c>
      <c r="G9" s="261">
        <v>0.62</v>
      </c>
      <c r="H9" s="261"/>
      <c r="I9" s="262" t="s">
        <v>19</v>
      </c>
      <c r="J9" s="262"/>
      <c r="K9" s="267" t="s">
        <v>35</v>
      </c>
      <c r="L9" s="268" t="s">
        <v>36</v>
      </c>
      <c r="M9" s="264" t="s">
        <v>232</v>
      </c>
      <c r="N9" s="264"/>
      <c r="O9" s="265" t="s">
        <v>107</v>
      </c>
      <c r="P9" s="244"/>
    </row>
    <row r="10" spans="2:17" x14ac:dyDescent="0.25">
      <c r="B10" s="298"/>
      <c r="C10" s="31"/>
      <c r="D10" s="119">
        <v>627890000</v>
      </c>
      <c r="E10" s="120" t="s">
        <v>41</v>
      </c>
      <c r="F10" s="121" t="s">
        <v>44</v>
      </c>
      <c r="G10" s="122"/>
      <c r="H10" s="122">
        <v>0.62</v>
      </c>
      <c r="I10" s="123" t="s">
        <v>19</v>
      </c>
      <c r="J10" s="123"/>
      <c r="K10" s="251" t="s">
        <v>35</v>
      </c>
      <c r="L10" s="126"/>
      <c r="M10" s="124"/>
      <c r="N10" s="124"/>
      <c r="O10" s="125" t="s">
        <v>107</v>
      </c>
      <c r="P10" s="244" t="s">
        <v>278</v>
      </c>
      <c r="Q10" s="216" t="s">
        <v>316</v>
      </c>
    </row>
    <row r="11" spans="2:17" x14ac:dyDescent="0.25">
      <c r="B11" s="298"/>
      <c r="C11" s="31"/>
      <c r="D11" s="127">
        <v>627890000</v>
      </c>
      <c r="E11" s="128" t="s">
        <v>41</v>
      </c>
      <c r="F11" s="129" t="s">
        <v>44</v>
      </c>
      <c r="G11" s="130"/>
      <c r="H11" s="131">
        <v>0.62</v>
      </c>
      <c r="I11" s="132" t="s">
        <v>19</v>
      </c>
      <c r="J11" s="132" t="s">
        <v>83</v>
      </c>
      <c r="K11" s="252" t="s">
        <v>35</v>
      </c>
      <c r="L11" s="133"/>
      <c r="M11" s="134" t="s">
        <v>232</v>
      </c>
      <c r="N11" s="134"/>
      <c r="O11" s="135" t="s">
        <v>107</v>
      </c>
      <c r="P11" s="244"/>
    </row>
    <row r="12" spans="2:17" x14ac:dyDescent="0.25">
      <c r="B12" s="298"/>
      <c r="C12" s="96" t="s">
        <v>26</v>
      </c>
      <c r="D12" s="101">
        <v>708290000</v>
      </c>
      <c r="E12" s="102" t="s">
        <v>142</v>
      </c>
      <c r="F12" s="107" t="s">
        <v>44</v>
      </c>
      <c r="G12" s="110"/>
      <c r="H12" s="110">
        <v>10.119999999999999</v>
      </c>
      <c r="I12" s="113" t="s">
        <v>27</v>
      </c>
      <c r="J12" s="113"/>
      <c r="K12" s="137" t="s">
        <v>144</v>
      </c>
      <c r="L12" s="113"/>
      <c r="M12" s="116"/>
      <c r="N12" s="116"/>
      <c r="O12" s="116" t="s">
        <v>149</v>
      </c>
      <c r="P12" s="244" t="s">
        <v>278</v>
      </c>
      <c r="Q12" s="216" t="s">
        <v>317</v>
      </c>
    </row>
    <row r="13" spans="2:17" x14ac:dyDescent="0.25">
      <c r="B13" s="298"/>
      <c r="C13" s="97" t="s">
        <v>145</v>
      </c>
      <c r="D13" s="103">
        <v>708290000</v>
      </c>
      <c r="E13" s="104" t="s">
        <v>142</v>
      </c>
      <c r="F13" s="108" t="s">
        <v>44</v>
      </c>
      <c r="G13" s="111"/>
      <c r="H13" s="111">
        <v>10.119999999999999</v>
      </c>
      <c r="I13" s="114" t="s">
        <v>27</v>
      </c>
      <c r="J13" s="114" t="s">
        <v>143</v>
      </c>
      <c r="K13" s="138" t="s">
        <v>144</v>
      </c>
      <c r="L13" s="114"/>
      <c r="M13" s="117" t="s">
        <v>232</v>
      </c>
      <c r="N13" s="117"/>
      <c r="O13" s="117" t="s">
        <v>149</v>
      </c>
      <c r="P13" s="244"/>
    </row>
    <row r="14" spans="2:17" x14ac:dyDescent="0.25">
      <c r="B14" s="298"/>
      <c r="C14" s="97"/>
      <c r="D14" s="105">
        <v>467190000</v>
      </c>
      <c r="E14" s="106" t="s">
        <v>39</v>
      </c>
      <c r="F14" s="109" t="s">
        <v>49</v>
      </c>
      <c r="G14" s="112">
        <v>10.119999999999999</v>
      </c>
      <c r="H14" s="112"/>
      <c r="I14" s="115" t="s">
        <v>27</v>
      </c>
      <c r="J14" s="115" t="s">
        <v>132</v>
      </c>
      <c r="K14" s="140" t="s">
        <v>144</v>
      </c>
      <c r="L14" s="115"/>
      <c r="M14" s="118" t="s">
        <v>232</v>
      </c>
      <c r="N14" s="118" t="s">
        <v>232</v>
      </c>
      <c r="O14" s="118" t="s">
        <v>149</v>
      </c>
      <c r="P14" s="244" t="s">
        <v>279</v>
      </c>
      <c r="Q14" s="216" t="s">
        <v>318</v>
      </c>
    </row>
    <row r="15" spans="2:17" x14ac:dyDescent="0.25">
      <c r="B15" s="298"/>
      <c r="C15" s="98"/>
      <c r="D15" s="101">
        <v>580310000</v>
      </c>
      <c r="E15" s="102" t="s">
        <v>87</v>
      </c>
      <c r="F15" s="107" t="s">
        <v>44</v>
      </c>
      <c r="G15" s="110"/>
      <c r="H15" s="110">
        <v>101.92</v>
      </c>
      <c r="I15" s="113" t="s">
        <v>19</v>
      </c>
      <c r="J15" s="113"/>
      <c r="K15" s="137" t="s">
        <v>144</v>
      </c>
      <c r="L15" s="113"/>
      <c r="M15" s="116"/>
      <c r="N15" s="116"/>
      <c r="O15" s="116" t="s">
        <v>150</v>
      </c>
      <c r="P15" s="244"/>
    </row>
    <row r="16" spans="2:17" x14ac:dyDescent="0.25">
      <c r="B16" s="298"/>
      <c r="C16" s="98"/>
      <c r="D16" s="105">
        <v>512300000</v>
      </c>
      <c r="E16" s="106" t="s">
        <v>86</v>
      </c>
      <c r="F16" s="109" t="s">
        <v>49</v>
      </c>
      <c r="G16" s="112">
        <v>101.92</v>
      </c>
      <c r="H16" s="112"/>
      <c r="I16" s="115" t="s">
        <v>19</v>
      </c>
      <c r="J16" s="115"/>
      <c r="K16" s="140" t="s">
        <v>144</v>
      </c>
      <c r="L16" s="115" t="s">
        <v>36</v>
      </c>
      <c r="M16" s="118" t="s">
        <v>232</v>
      </c>
      <c r="N16" s="118"/>
      <c r="O16" s="118" t="s">
        <v>150</v>
      </c>
      <c r="P16" s="244"/>
    </row>
    <row r="17" spans="2:17" x14ac:dyDescent="0.25">
      <c r="B17" s="298"/>
      <c r="C17" s="99"/>
      <c r="D17" s="179">
        <v>512391000</v>
      </c>
      <c r="E17" s="180" t="s">
        <v>89</v>
      </c>
      <c r="F17" s="181" t="s">
        <v>44</v>
      </c>
      <c r="G17" s="182"/>
      <c r="H17" s="182">
        <v>101.92</v>
      </c>
      <c r="I17" s="183" t="s">
        <v>18</v>
      </c>
      <c r="J17" s="183"/>
      <c r="K17" s="139" t="s">
        <v>144</v>
      </c>
      <c r="L17" s="183" t="s">
        <v>36</v>
      </c>
      <c r="M17" s="184" t="s">
        <v>232</v>
      </c>
      <c r="N17" s="184"/>
      <c r="O17" s="184" t="s">
        <v>150</v>
      </c>
      <c r="P17" s="244"/>
    </row>
    <row r="18" spans="2:17" x14ac:dyDescent="0.25">
      <c r="B18" s="298"/>
      <c r="C18" s="100"/>
      <c r="D18" s="105">
        <v>580310000</v>
      </c>
      <c r="E18" s="106" t="s">
        <v>88</v>
      </c>
      <c r="F18" s="109" t="s">
        <v>49</v>
      </c>
      <c r="G18" s="112">
        <v>101.92</v>
      </c>
      <c r="H18" s="112"/>
      <c r="I18" s="115" t="s">
        <v>18</v>
      </c>
      <c r="J18" s="115"/>
      <c r="K18" s="140" t="s">
        <v>144</v>
      </c>
      <c r="L18" s="115"/>
      <c r="M18" s="118"/>
      <c r="N18" s="118"/>
      <c r="O18" s="117" t="s">
        <v>150</v>
      </c>
      <c r="P18" s="244"/>
    </row>
    <row r="19" spans="2:17" x14ac:dyDescent="0.25">
      <c r="B19" s="298"/>
      <c r="C19" s="96" t="s">
        <v>26</v>
      </c>
      <c r="D19" s="101">
        <v>708290000</v>
      </c>
      <c r="E19" s="102" t="s">
        <v>142</v>
      </c>
      <c r="F19" s="107" t="s">
        <v>44</v>
      </c>
      <c r="G19" s="110"/>
      <c r="H19" s="110">
        <v>10.119999999999999</v>
      </c>
      <c r="I19" s="113" t="s">
        <v>27</v>
      </c>
      <c r="J19" s="113"/>
      <c r="K19" s="137" t="s">
        <v>144</v>
      </c>
      <c r="L19" s="113"/>
      <c r="M19" s="116"/>
      <c r="N19" s="116"/>
      <c r="O19" s="116" t="s">
        <v>151</v>
      </c>
      <c r="P19" s="244" t="s">
        <v>278</v>
      </c>
      <c r="Q19" s="216" t="s">
        <v>317</v>
      </c>
    </row>
    <row r="20" spans="2:17" x14ac:dyDescent="0.25">
      <c r="B20" s="298"/>
      <c r="C20" s="97" t="s">
        <v>146</v>
      </c>
      <c r="D20" s="103">
        <v>708290000</v>
      </c>
      <c r="E20" s="104" t="s">
        <v>142</v>
      </c>
      <c r="F20" s="108" t="s">
        <v>44</v>
      </c>
      <c r="G20" s="111"/>
      <c r="H20" s="111">
        <v>10.119999999999999</v>
      </c>
      <c r="I20" s="114" t="s">
        <v>27</v>
      </c>
      <c r="J20" s="114" t="s">
        <v>143</v>
      </c>
      <c r="K20" s="138" t="s">
        <v>144</v>
      </c>
      <c r="L20" s="114"/>
      <c r="M20" s="117" t="s">
        <v>232</v>
      </c>
      <c r="N20" s="117"/>
      <c r="O20" s="117" t="s">
        <v>151</v>
      </c>
      <c r="P20" s="244"/>
    </row>
    <row r="21" spans="2:17" x14ac:dyDescent="0.25">
      <c r="B21" s="298"/>
      <c r="C21" s="97"/>
      <c r="D21" s="105">
        <v>467190000</v>
      </c>
      <c r="E21" s="106" t="s">
        <v>39</v>
      </c>
      <c r="F21" s="109" t="s">
        <v>49</v>
      </c>
      <c r="G21" s="112">
        <v>10.119999999999999</v>
      </c>
      <c r="H21" s="112"/>
      <c r="I21" s="115" t="s">
        <v>27</v>
      </c>
      <c r="J21" s="115" t="s">
        <v>132</v>
      </c>
      <c r="K21" s="140" t="s">
        <v>144</v>
      </c>
      <c r="L21" s="115"/>
      <c r="M21" s="118" t="s">
        <v>232</v>
      </c>
      <c r="N21" s="118" t="s">
        <v>232</v>
      </c>
      <c r="O21" s="118" t="s">
        <v>151</v>
      </c>
      <c r="P21" s="244" t="s">
        <v>279</v>
      </c>
      <c r="Q21" s="216" t="s">
        <v>319</v>
      </c>
    </row>
    <row r="22" spans="2:17" x14ac:dyDescent="0.25">
      <c r="B22" s="298"/>
      <c r="C22" s="98"/>
      <c r="D22" s="101">
        <v>580310000</v>
      </c>
      <c r="E22" s="102" t="s">
        <v>87</v>
      </c>
      <c r="F22" s="107" t="s">
        <v>44</v>
      </c>
      <c r="G22" s="110"/>
      <c r="H22" s="110">
        <v>101.92</v>
      </c>
      <c r="I22" s="113" t="s">
        <v>19</v>
      </c>
      <c r="J22" s="113"/>
      <c r="K22" s="137" t="s">
        <v>144</v>
      </c>
      <c r="L22" s="113"/>
      <c r="M22" s="116"/>
      <c r="N22" s="116"/>
      <c r="O22" s="116" t="s">
        <v>152</v>
      </c>
      <c r="P22" s="244"/>
    </row>
    <row r="23" spans="2:17" x14ac:dyDescent="0.25">
      <c r="B23" s="298"/>
      <c r="C23" s="98"/>
      <c r="D23" s="105">
        <v>512300000</v>
      </c>
      <c r="E23" s="106" t="s">
        <v>86</v>
      </c>
      <c r="F23" s="109" t="s">
        <v>49</v>
      </c>
      <c r="G23" s="112">
        <v>101.92</v>
      </c>
      <c r="H23" s="112"/>
      <c r="I23" s="115" t="s">
        <v>19</v>
      </c>
      <c r="J23" s="115"/>
      <c r="K23" s="140" t="s">
        <v>144</v>
      </c>
      <c r="L23" s="115" t="s">
        <v>36</v>
      </c>
      <c r="M23" s="118" t="s">
        <v>232</v>
      </c>
      <c r="N23" s="118"/>
      <c r="O23" s="118" t="s">
        <v>152</v>
      </c>
      <c r="P23" s="244"/>
    </row>
    <row r="24" spans="2:17" x14ac:dyDescent="0.25">
      <c r="B24" s="298"/>
      <c r="C24" s="99"/>
      <c r="D24" s="179">
        <v>512391000</v>
      </c>
      <c r="E24" s="180" t="s">
        <v>89</v>
      </c>
      <c r="F24" s="181" t="s">
        <v>44</v>
      </c>
      <c r="G24" s="182"/>
      <c r="H24" s="182">
        <v>101.92</v>
      </c>
      <c r="I24" s="183" t="s">
        <v>18</v>
      </c>
      <c r="J24" s="183"/>
      <c r="K24" s="139" t="s">
        <v>144</v>
      </c>
      <c r="L24" s="183" t="s">
        <v>36</v>
      </c>
      <c r="M24" s="184" t="s">
        <v>232</v>
      </c>
      <c r="N24" s="184"/>
      <c r="O24" s="184" t="s">
        <v>152</v>
      </c>
      <c r="P24" s="244"/>
    </row>
    <row r="25" spans="2:17" x14ac:dyDescent="0.25">
      <c r="B25" s="298"/>
      <c r="C25" s="100"/>
      <c r="D25" s="105">
        <v>580310000</v>
      </c>
      <c r="E25" s="106" t="s">
        <v>88</v>
      </c>
      <c r="F25" s="109" t="s">
        <v>49</v>
      </c>
      <c r="G25" s="112">
        <v>101.92</v>
      </c>
      <c r="H25" s="112"/>
      <c r="I25" s="115" t="s">
        <v>18</v>
      </c>
      <c r="J25" s="115"/>
      <c r="K25" s="140" t="s">
        <v>144</v>
      </c>
      <c r="L25" s="115"/>
      <c r="M25" s="118"/>
      <c r="N25" s="118"/>
      <c r="O25" s="117" t="s">
        <v>152</v>
      </c>
      <c r="P25" s="244"/>
    </row>
    <row r="26" spans="2:17" x14ac:dyDescent="0.25">
      <c r="B26" s="298"/>
      <c r="C26" s="29" t="s">
        <v>110</v>
      </c>
      <c r="D26" s="14">
        <v>467190000</v>
      </c>
      <c r="E26" s="87" t="s">
        <v>90</v>
      </c>
      <c r="F26" s="88" t="s">
        <v>44</v>
      </c>
      <c r="G26" s="89"/>
      <c r="H26" s="89">
        <v>150</v>
      </c>
      <c r="I26" s="90" t="s">
        <v>18</v>
      </c>
      <c r="J26" s="90" t="s">
        <v>132</v>
      </c>
      <c r="K26" s="71" t="s">
        <v>111</v>
      </c>
      <c r="L26" s="90"/>
      <c r="M26" s="91" t="s">
        <v>232</v>
      </c>
      <c r="N26" s="91" t="s">
        <v>232</v>
      </c>
      <c r="O26" s="73" t="s">
        <v>112</v>
      </c>
      <c r="P26" s="244" t="s">
        <v>279</v>
      </c>
      <c r="Q26" s="216" t="s">
        <v>299</v>
      </c>
    </row>
    <row r="27" spans="2:17" x14ac:dyDescent="0.25">
      <c r="B27" s="299"/>
      <c r="C27" s="69"/>
      <c r="D27" s="75">
        <v>512391000</v>
      </c>
      <c r="E27" s="76" t="s">
        <v>89</v>
      </c>
      <c r="F27" s="92" t="s">
        <v>49</v>
      </c>
      <c r="G27" s="93">
        <v>150</v>
      </c>
      <c r="H27" s="93"/>
      <c r="I27" s="94" t="s">
        <v>18</v>
      </c>
      <c r="J27" s="94"/>
      <c r="K27" s="253" t="s">
        <v>111</v>
      </c>
      <c r="L27" s="94" t="s">
        <v>36</v>
      </c>
      <c r="M27" s="95" t="s">
        <v>232</v>
      </c>
      <c r="N27" s="95"/>
      <c r="O27" s="82" t="s">
        <v>113</v>
      </c>
      <c r="P27" s="244" t="s">
        <v>276</v>
      </c>
      <c r="Q27" s="216" t="s">
        <v>298</v>
      </c>
    </row>
    <row r="28" spans="2:17" x14ac:dyDescent="0.25">
      <c r="B28" s="294" t="s">
        <v>268</v>
      </c>
      <c r="C28" s="30" t="s">
        <v>245</v>
      </c>
      <c r="D28" s="84">
        <v>512391000</v>
      </c>
      <c r="E28" s="85" t="s">
        <v>89</v>
      </c>
      <c r="F28" s="63" t="s">
        <v>44</v>
      </c>
      <c r="G28" s="64"/>
      <c r="H28" s="64">
        <v>620.28</v>
      </c>
      <c r="I28" s="65" t="s">
        <v>18</v>
      </c>
      <c r="J28" s="65"/>
      <c r="K28" s="67" t="s">
        <v>133</v>
      </c>
      <c r="L28" s="65" t="s">
        <v>36</v>
      </c>
      <c r="M28" s="66" t="s">
        <v>232</v>
      </c>
      <c r="N28" s="66"/>
      <c r="O28" s="86" t="s">
        <v>114</v>
      </c>
      <c r="P28" s="244" t="s">
        <v>321</v>
      </c>
      <c r="Q28" s="216" t="s">
        <v>283</v>
      </c>
    </row>
    <row r="29" spans="2:17" x14ac:dyDescent="0.25">
      <c r="B29" s="295"/>
      <c r="C29" s="69"/>
      <c r="D29" s="57">
        <v>467190000</v>
      </c>
      <c r="E29" s="58" t="s">
        <v>90</v>
      </c>
      <c r="F29" s="59" t="s">
        <v>49</v>
      </c>
      <c r="G29" s="60">
        <v>620.28</v>
      </c>
      <c r="H29" s="60"/>
      <c r="I29" s="61" t="s">
        <v>18</v>
      </c>
      <c r="J29" s="61" t="s">
        <v>82</v>
      </c>
      <c r="K29" s="67" t="s">
        <v>133</v>
      </c>
      <c r="L29" s="61"/>
      <c r="M29" s="62" t="s">
        <v>232</v>
      </c>
      <c r="N29" s="62" t="s">
        <v>232</v>
      </c>
      <c r="O29" s="33" t="s">
        <v>117</v>
      </c>
      <c r="P29" s="244" t="s">
        <v>279</v>
      </c>
    </row>
    <row r="30" spans="2:17" x14ac:dyDescent="0.25">
      <c r="B30" s="295"/>
      <c r="C30" s="70" t="s">
        <v>170</v>
      </c>
      <c r="D30" s="14" t="s">
        <v>164</v>
      </c>
      <c r="E30" s="34" t="s">
        <v>90</v>
      </c>
      <c r="F30" s="18" t="s">
        <v>44</v>
      </c>
      <c r="G30" s="15"/>
      <c r="H30" s="15">
        <v>33.799999999999997</v>
      </c>
      <c r="I30" s="16" t="s">
        <v>27</v>
      </c>
      <c r="J30" s="16" t="s">
        <v>132</v>
      </c>
      <c r="K30" s="71" t="s">
        <v>260</v>
      </c>
      <c r="L30" s="16"/>
      <c r="M30" s="17"/>
      <c r="N30" s="17" t="s">
        <v>232</v>
      </c>
      <c r="O30" s="73"/>
      <c r="P30" s="244" t="s">
        <v>284</v>
      </c>
      <c r="Q30" s="216" t="s">
        <v>285</v>
      </c>
    </row>
    <row r="31" spans="2:17" x14ac:dyDescent="0.25">
      <c r="B31" s="295"/>
      <c r="C31" s="69"/>
      <c r="D31" s="75" t="s">
        <v>164</v>
      </c>
      <c r="E31" s="76" t="s">
        <v>90</v>
      </c>
      <c r="F31" s="77" t="s">
        <v>49</v>
      </c>
      <c r="G31" s="78">
        <v>33.799999999999997</v>
      </c>
      <c r="H31" s="78"/>
      <c r="I31" s="79" t="s">
        <v>27</v>
      </c>
      <c r="J31" s="79" t="s">
        <v>132</v>
      </c>
      <c r="K31" s="80" t="s">
        <v>260</v>
      </c>
      <c r="L31" s="79"/>
      <c r="M31" s="81"/>
      <c r="N31" s="81" t="s">
        <v>232</v>
      </c>
      <c r="O31" s="82"/>
      <c r="P31" s="244" t="s">
        <v>284</v>
      </c>
      <c r="Q31" s="216" t="s">
        <v>286</v>
      </c>
    </row>
    <row r="32" spans="2:17" x14ac:dyDescent="0.25">
      <c r="B32" s="295"/>
      <c r="C32" s="70" t="s">
        <v>120</v>
      </c>
      <c r="D32" s="14">
        <v>580310000</v>
      </c>
      <c r="E32" s="34" t="s">
        <v>88</v>
      </c>
      <c r="F32" s="18" t="s">
        <v>44</v>
      </c>
      <c r="G32" s="15"/>
      <c r="H32" s="15">
        <v>847.64</v>
      </c>
      <c r="I32" s="16" t="s">
        <v>121</v>
      </c>
      <c r="J32" s="16"/>
      <c r="K32" s="71" t="s">
        <v>122</v>
      </c>
      <c r="L32" s="16"/>
      <c r="M32" s="17"/>
      <c r="N32" s="17"/>
      <c r="O32" s="247" t="s">
        <v>246</v>
      </c>
      <c r="P32" s="244"/>
    </row>
    <row r="33" spans="2:17" x14ac:dyDescent="0.25">
      <c r="B33" s="295"/>
      <c r="C33" s="31" t="s">
        <v>256</v>
      </c>
      <c r="D33" s="27" t="s">
        <v>118</v>
      </c>
      <c r="E33" s="35" t="s">
        <v>119</v>
      </c>
      <c r="F33" s="23" t="s">
        <v>49</v>
      </c>
      <c r="G33" s="24">
        <v>847.64</v>
      </c>
      <c r="H33" s="24"/>
      <c r="I33" s="25" t="s">
        <v>121</v>
      </c>
      <c r="J33" s="25"/>
      <c r="K33" s="72" t="s">
        <v>122</v>
      </c>
      <c r="L33" s="25" t="s">
        <v>36</v>
      </c>
      <c r="M33" s="26" t="s">
        <v>232</v>
      </c>
      <c r="N33" s="26"/>
      <c r="O33" s="248" t="s">
        <v>161</v>
      </c>
      <c r="P33" s="244" t="s">
        <v>280</v>
      </c>
    </row>
    <row r="34" spans="2:17" x14ac:dyDescent="0.25">
      <c r="B34" s="295"/>
      <c r="C34" s="31"/>
      <c r="D34" s="27">
        <v>512391000</v>
      </c>
      <c r="E34" s="35" t="s">
        <v>89</v>
      </c>
      <c r="F34" s="23" t="s">
        <v>44</v>
      </c>
      <c r="G34" s="24"/>
      <c r="H34" s="24">
        <v>847.64</v>
      </c>
      <c r="I34" s="25" t="s">
        <v>18</v>
      </c>
      <c r="J34" s="25"/>
      <c r="K34" s="72" t="s">
        <v>122</v>
      </c>
      <c r="L34" s="25" t="s">
        <v>36</v>
      </c>
      <c r="M34" s="26" t="s">
        <v>232</v>
      </c>
      <c r="N34" s="26"/>
      <c r="O34" s="74" t="s">
        <v>161</v>
      </c>
      <c r="P34" s="244" t="s">
        <v>280</v>
      </c>
    </row>
    <row r="35" spans="2:17" x14ac:dyDescent="0.25">
      <c r="B35" s="296"/>
      <c r="C35" s="69"/>
      <c r="D35" s="75">
        <v>580310000</v>
      </c>
      <c r="E35" s="76" t="s">
        <v>88</v>
      </c>
      <c r="F35" s="77" t="s">
        <v>49</v>
      </c>
      <c r="G35" s="78">
        <v>847.64</v>
      </c>
      <c r="H35" s="78"/>
      <c r="I35" s="79" t="s">
        <v>18</v>
      </c>
      <c r="J35" s="79"/>
      <c r="K35" s="80" t="s">
        <v>122</v>
      </c>
      <c r="L35" s="79"/>
      <c r="M35" s="81"/>
      <c r="N35" s="81"/>
      <c r="O35" s="82" t="s">
        <v>247</v>
      </c>
      <c r="P35" s="244"/>
    </row>
    <row r="36" spans="2:17" x14ac:dyDescent="0.25">
      <c r="B36" s="294" t="s">
        <v>269</v>
      </c>
      <c r="C36" s="29" t="s">
        <v>134</v>
      </c>
      <c r="D36" s="28">
        <v>467190000</v>
      </c>
      <c r="E36" s="36" t="s">
        <v>90</v>
      </c>
      <c r="F36" s="63" t="s">
        <v>44</v>
      </c>
      <c r="G36" s="64"/>
      <c r="H36" s="64">
        <v>188.5</v>
      </c>
      <c r="I36" s="65" t="s">
        <v>25</v>
      </c>
      <c r="J36" s="65"/>
      <c r="K36" s="67" t="s">
        <v>135</v>
      </c>
      <c r="L36" s="65"/>
      <c r="M36" s="66" t="s">
        <v>232</v>
      </c>
      <c r="N36" s="66" t="s">
        <v>232</v>
      </c>
      <c r="O36" s="33" t="s">
        <v>136</v>
      </c>
      <c r="P36" s="244" t="s">
        <v>279</v>
      </c>
      <c r="Q36" s="216" t="s">
        <v>287</v>
      </c>
    </row>
    <row r="37" spans="2:17" x14ac:dyDescent="0.25">
      <c r="B37" s="295"/>
      <c r="C37" s="69"/>
      <c r="D37" s="57">
        <v>512931000</v>
      </c>
      <c r="E37" s="58" t="s">
        <v>85</v>
      </c>
      <c r="F37" s="59" t="s">
        <v>49</v>
      </c>
      <c r="G37" s="60">
        <v>188.5</v>
      </c>
      <c r="H37" s="60"/>
      <c r="I37" s="61" t="s">
        <v>25</v>
      </c>
      <c r="J37" s="61" t="s">
        <v>132</v>
      </c>
      <c r="K37" s="67" t="s">
        <v>135</v>
      </c>
      <c r="L37" s="61" t="s">
        <v>36</v>
      </c>
      <c r="M37" s="62" t="s">
        <v>232</v>
      </c>
      <c r="N37" s="62"/>
      <c r="O37" s="33" t="s">
        <v>136</v>
      </c>
      <c r="P37" s="293" t="s">
        <v>293</v>
      </c>
    </row>
    <row r="38" spans="2:17" x14ac:dyDescent="0.25">
      <c r="B38" s="295"/>
      <c r="C38" s="230" t="s">
        <v>169</v>
      </c>
      <c r="D38" s="101" t="s">
        <v>234</v>
      </c>
      <c r="E38" s="102" t="s">
        <v>88</v>
      </c>
      <c r="F38" s="107" t="s">
        <v>44</v>
      </c>
      <c r="G38" s="110"/>
      <c r="H38" s="110">
        <v>36</v>
      </c>
      <c r="I38" s="113" t="s">
        <v>19</v>
      </c>
      <c r="J38" s="113"/>
      <c r="K38" s="137" t="s">
        <v>172</v>
      </c>
      <c r="L38" s="113"/>
      <c r="M38" s="116"/>
      <c r="N38" s="116"/>
      <c r="O38" s="116" t="s">
        <v>174</v>
      </c>
      <c r="P38" s="244"/>
    </row>
    <row r="39" spans="2:17" x14ac:dyDescent="0.25">
      <c r="B39" s="295"/>
      <c r="C39" s="31"/>
      <c r="D39" s="105" t="s">
        <v>235</v>
      </c>
      <c r="E39" s="106" t="s">
        <v>86</v>
      </c>
      <c r="F39" s="109" t="s">
        <v>49</v>
      </c>
      <c r="G39" s="112">
        <v>36</v>
      </c>
      <c r="H39" s="112"/>
      <c r="I39" s="115" t="s">
        <v>19</v>
      </c>
      <c r="J39" s="115"/>
      <c r="K39" s="140" t="s">
        <v>172</v>
      </c>
      <c r="L39" s="115" t="s">
        <v>36</v>
      </c>
      <c r="M39" s="118" t="s">
        <v>232</v>
      </c>
      <c r="N39" s="118"/>
      <c r="O39" s="118" t="s">
        <v>174</v>
      </c>
      <c r="P39" s="244" t="s">
        <v>278</v>
      </c>
    </row>
    <row r="40" spans="2:17" x14ac:dyDescent="0.25">
      <c r="B40" s="295"/>
      <c r="C40" s="31"/>
      <c r="D40" s="101" t="s">
        <v>165</v>
      </c>
      <c r="E40" s="102" t="s">
        <v>89</v>
      </c>
      <c r="F40" s="107" t="s">
        <v>44</v>
      </c>
      <c r="G40" s="110"/>
      <c r="H40" s="110">
        <v>36</v>
      </c>
      <c r="I40" s="113" t="s">
        <v>18</v>
      </c>
      <c r="J40" s="113"/>
      <c r="K40" s="137" t="s">
        <v>172</v>
      </c>
      <c r="L40" s="113" t="s">
        <v>36</v>
      </c>
      <c r="M40" s="116" t="s">
        <v>232</v>
      </c>
      <c r="N40" s="116"/>
      <c r="O40" s="116" t="s">
        <v>174</v>
      </c>
      <c r="P40" s="244"/>
    </row>
    <row r="41" spans="2:17" x14ac:dyDescent="0.25">
      <c r="B41" s="295"/>
      <c r="C41" s="31"/>
      <c r="D41" s="105" t="s">
        <v>234</v>
      </c>
      <c r="E41" s="106" t="s">
        <v>88</v>
      </c>
      <c r="F41" s="109" t="s">
        <v>49</v>
      </c>
      <c r="G41" s="112">
        <v>36</v>
      </c>
      <c r="H41" s="112"/>
      <c r="I41" s="115" t="s">
        <v>18</v>
      </c>
      <c r="J41" s="115"/>
      <c r="K41" s="140" t="s">
        <v>172</v>
      </c>
      <c r="L41" s="115"/>
      <c r="M41" s="118"/>
      <c r="N41" s="118"/>
      <c r="O41" s="118" t="s">
        <v>174</v>
      </c>
      <c r="P41" s="244"/>
    </row>
    <row r="42" spans="2:17" x14ac:dyDescent="0.25">
      <c r="B42" s="295"/>
      <c r="C42" s="31"/>
      <c r="D42" s="179" t="s">
        <v>236</v>
      </c>
      <c r="E42" s="180" t="s">
        <v>142</v>
      </c>
      <c r="F42" s="181" t="s">
        <v>44</v>
      </c>
      <c r="G42" s="182"/>
      <c r="H42" s="182">
        <v>18</v>
      </c>
      <c r="I42" s="183" t="s">
        <v>27</v>
      </c>
      <c r="J42" s="183" t="s">
        <v>171</v>
      </c>
      <c r="K42" s="139" t="s">
        <v>172</v>
      </c>
      <c r="L42" s="183"/>
      <c r="M42" s="184" t="s">
        <v>232</v>
      </c>
      <c r="N42" s="184"/>
      <c r="O42" s="184" t="s">
        <v>173</v>
      </c>
      <c r="P42" s="244"/>
    </row>
    <row r="43" spans="2:17" x14ac:dyDescent="0.25">
      <c r="B43" s="295"/>
      <c r="C43" s="31"/>
      <c r="D43" s="103" t="s">
        <v>236</v>
      </c>
      <c r="E43" s="104" t="s">
        <v>142</v>
      </c>
      <c r="F43" s="108" t="s">
        <v>44</v>
      </c>
      <c r="G43" s="111"/>
      <c r="H43" s="111">
        <v>18</v>
      </c>
      <c r="I43" s="114" t="s">
        <v>27</v>
      </c>
      <c r="J43" s="114"/>
      <c r="K43" s="138" t="s">
        <v>172</v>
      </c>
      <c r="L43" s="114"/>
      <c r="M43" s="117"/>
      <c r="N43" s="117"/>
      <c r="O43" s="117" t="s">
        <v>173</v>
      </c>
      <c r="P43" s="244"/>
    </row>
    <row r="44" spans="2:17" x14ac:dyDescent="0.25">
      <c r="B44" s="295"/>
      <c r="C44" s="69"/>
      <c r="D44" s="231" t="s">
        <v>164</v>
      </c>
      <c r="E44" s="232" t="s">
        <v>39</v>
      </c>
      <c r="F44" s="233" t="s">
        <v>49</v>
      </c>
      <c r="G44" s="234">
        <v>18</v>
      </c>
      <c r="H44" s="234"/>
      <c r="I44" s="235" t="s">
        <v>27</v>
      </c>
      <c r="J44" s="235" t="s">
        <v>132</v>
      </c>
      <c r="K44" s="236" t="s">
        <v>172</v>
      </c>
      <c r="L44" s="235"/>
      <c r="M44" s="237" t="s">
        <v>232</v>
      </c>
      <c r="N44" s="237" t="s">
        <v>232</v>
      </c>
      <c r="O44" s="237" t="s">
        <v>173</v>
      </c>
      <c r="P44" s="244" t="s">
        <v>279</v>
      </c>
    </row>
    <row r="45" spans="2:17" x14ac:dyDescent="0.25">
      <c r="B45" s="295"/>
      <c r="C45" s="178" t="s">
        <v>230</v>
      </c>
      <c r="D45" s="354" t="s">
        <v>237</v>
      </c>
      <c r="E45" s="355" t="s">
        <v>203</v>
      </c>
      <c r="F45" s="318" t="s">
        <v>44</v>
      </c>
      <c r="G45" s="319"/>
      <c r="H45" s="319">
        <v>75</v>
      </c>
      <c r="I45" s="321" t="s">
        <v>27</v>
      </c>
      <c r="J45" s="321"/>
      <c r="K45" s="356" t="s">
        <v>229</v>
      </c>
      <c r="L45" s="321"/>
      <c r="M45" s="324" t="s">
        <v>232</v>
      </c>
      <c r="N45" s="324"/>
      <c r="O45" s="324"/>
      <c r="P45" s="244" t="s">
        <v>289</v>
      </c>
      <c r="Q45" s="216" t="s">
        <v>288</v>
      </c>
    </row>
    <row r="46" spans="2:17" x14ac:dyDescent="0.25">
      <c r="B46" s="295"/>
      <c r="C46" s="31"/>
      <c r="D46" s="340" t="s">
        <v>238</v>
      </c>
      <c r="E46" s="355" t="s">
        <v>282</v>
      </c>
      <c r="F46" s="342" t="s">
        <v>49</v>
      </c>
      <c r="G46" s="343">
        <v>75</v>
      </c>
      <c r="H46" s="343"/>
      <c r="I46" s="344" t="s">
        <v>27</v>
      </c>
      <c r="J46" s="344"/>
      <c r="K46" s="345" t="s">
        <v>229</v>
      </c>
      <c r="L46" s="344"/>
      <c r="M46" s="346" t="s">
        <v>232</v>
      </c>
      <c r="N46" s="346" t="s">
        <v>233</v>
      </c>
      <c r="O46" s="346" t="s">
        <v>231</v>
      </c>
      <c r="P46" s="244"/>
    </row>
    <row r="47" spans="2:17" x14ac:dyDescent="0.25">
      <c r="B47" s="295"/>
      <c r="C47" s="31"/>
      <c r="D47" s="357" t="s">
        <v>238</v>
      </c>
      <c r="E47" s="355" t="s">
        <v>282</v>
      </c>
      <c r="F47" s="358" t="s">
        <v>49</v>
      </c>
      <c r="G47" s="359">
        <v>75</v>
      </c>
      <c r="H47" s="359"/>
      <c r="I47" s="360" t="s">
        <v>27</v>
      </c>
      <c r="J47" s="360" t="s">
        <v>228</v>
      </c>
      <c r="K47" s="361" t="s">
        <v>229</v>
      </c>
      <c r="L47" s="360"/>
      <c r="M47" s="362"/>
      <c r="N47" s="346" t="s">
        <v>233</v>
      </c>
      <c r="O47" s="362"/>
      <c r="P47" s="244"/>
    </row>
    <row r="48" spans="2:17" x14ac:dyDescent="0.25">
      <c r="B48" s="295"/>
      <c r="C48" s="70" t="s">
        <v>195</v>
      </c>
      <c r="D48" s="194" t="s">
        <v>118</v>
      </c>
      <c r="E48" s="34" t="s">
        <v>119</v>
      </c>
      <c r="F48" s="18" t="s">
        <v>44</v>
      </c>
      <c r="G48" s="15"/>
      <c r="H48" s="15">
        <v>847.64</v>
      </c>
      <c r="I48" s="16" t="s">
        <v>121</v>
      </c>
      <c r="J48" s="16"/>
      <c r="K48" s="242" t="s">
        <v>244</v>
      </c>
      <c r="L48" s="16" t="s">
        <v>36</v>
      </c>
      <c r="M48" s="17" t="s">
        <v>232</v>
      </c>
      <c r="N48" s="17"/>
      <c r="O48" s="73" t="s">
        <v>137</v>
      </c>
      <c r="P48" s="244" t="s">
        <v>280</v>
      </c>
    </row>
    <row r="49" spans="2:17" x14ac:dyDescent="0.25">
      <c r="B49" s="295"/>
      <c r="C49" s="31" t="s">
        <v>256</v>
      </c>
      <c r="D49" s="195">
        <v>580310000</v>
      </c>
      <c r="E49" s="76" t="s">
        <v>88</v>
      </c>
      <c r="F49" s="77" t="s">
        <v>49</v>
      </c>
      <c r="G49" s="78">
        <v>847.64</v>
      </c>
      <c r="H49" s="78"/>
      <c r="I49" s="79" t="s">
        <v>121</v>
      </c>
      <c r="J49" s="79"/>
      <c r="K49" s="80" t="s">
        <v>244</v>
      </c>
      <c r="L49" s="79"/>
      <c r="M49" s="81"/>
      <c r="N49" s="81"/>
      <c r="O49" s="82" t="s">
        <v>137</v>
      </c>
      <c r="P49" s="244"/>
    </row>
    <row r="50" spans="2:17" x14ac:dyDescent="0.25">
      <c r="B50" s="295"/>
      <c r="C50" s="31"/>
      <c r="D50" s="185">
        <v>580310000</v>
      </c>
      <c r="E50" s="186" t="s">
        <v>88</v>
      </c>
      <c r="F50" s="187" t="s">
        <v>44</v>
      </c>
      <c r="G50" s="188"/>
      <c r="H50" s="188">
        <v>847.64</v>
      </c>
      <c r="I50" s="189" t="s">
        <v>18</v>
      </c>
      <c r="J50" s="189"/>
      <c r="K50" s="241" t="s">
        <v>244</v>
      </c>
      <c r="L50" s="189"/>
      <c r="M50" s="190"/>
      <c r="N50" s="190"/>
      <c r="O50" s="191" t="s">
        <v>137</v>
      </c>
      <c r="P50" s="244"/>
    </row>
    <row r="51" spans="2:17" x14ac:dyDescent="0.25">
      <c r="B51" s="296"/>
      <c r="C51" s="69"/>
      <c r="D51" s="75">
        <v>512391000</v>
      </c>
      <c r="E51" s="76" t="s">
        <v>89</v>
      </c>
      <c r="F51" s="77" t="s">
        <v>49</v>
      </c>
      <c r="G51" s="78">
        <v>847.64</v>
      </c>
      <c r="H51" s="78"/>
      <c r="I51" s="79" t="s">
        <v>18</v>
      </c>
      <c r="J51" s="79"/>
      <c r="K51" s="80" t="s">
        <v>244</v>
      </c>
      <c r="L51" s="79" t="s">
        <v>36</v>
      </c>
      <c r="M51" s="81" t="s">
        <v>232</v>
      </c>
      <c r="N51" s="81"/>
      <c r="O51" s="82" t="s">
        <v>137</v>
      </c>
      <c r="P51" s="244" t="s">
        <v>280</v>
      </c>
    </row>
    <row r="52" spans="2:17" x14ac:dyDescent="0.25">
      <c r="B52" s="300" t="s">
        <v>270</v>
      </c>
      <c r="C52" s="5" t="s">
        <v>28</v>
      </c>
      <c r="D52" s="280" t="s">
        <v>239</v>
      </c>
      <c r="E52" s="155" t="s">
        <v>85</v>
      </c>
      <c r="F52" s="156" t="s">
        <v>44</v>
      </c>
      <c r="G52" s="157"/>
      <c r="H52" s="157">
        <v>21317.18</v>
      </c>
      <c r="I52" s="158" t="s">
        <v>25</v>
      </c>
      <c r="J52" s="158"/>
      <c r="K52" s="159" t="s">
        <v>157</v>
      </c>
      <c r="L52" s="158" t="s">
        <v>36</v>
      </c>
      <c r="M52" s="160" t="s">
        <v>232</v>
      </c>
      <c r="N52" s="160"/>
      <c r="O52" s="161" t="s">
        <v>295</v>
      </c>
      <c r="P52" s="244" t="s">
        <v>281</v>
      </c>
      <c r="Q52" s="216" t="s">
        <v>294</v>
      </c>
    </row>
    <row r="53" spans="2:17" x14ac:dyDescent="0.25">
      <c r="B53" s="301"/>
      <c r="C53" s="6" t="s">
        <v>29</v>
      </c>
      <c r="D53" s="281" t="s">
        <v>239</v>
      </c>
      <c r="E53" s="163" t="s">
        <v>85</v>
      </c>
      <c r="F53" s="164" t="s">
        <v>44</v>
      </c>
      <c r="G53" s="165"/>
      <c r="H53" s="165">
        <v>20907.25</v>
      </c>
      <c r="I53" s="166" t="s">
        <v>25</v>
      </c>
      <c r="J53" s="166"/>
      <c r="K53" s="167" t="s">
        <v>158</v>
      </c>
      <c r="L53" s="166" t="s">
        <v>36</v>
      </c>
      <c r="M53" s="168" t="s">
        <v>232</v>
      </c>
      <c r="N53" s="168"/>
      <c r="O53" s="169" t="s">
        <v>161</v>
      </c>
      <c r="P53" s="244"/>
    </row>
    <row r="54" spans="2:17" x14ac:dyDescent="0.25">
      <c r="B54" s="301"/>
      <c r="C54" s="7"/>
      <c r="D54" s="282" t="s">
        <v>234</v>
      </c>
      <c r="E54" s="283" t="s">
        <v>88</v>
      </c>
      <c r="F54" s="284" t="s">
        <v>49</v>
      </c>
      <c r="G54" s="285">
        <v>42224.43</v>
      </c>
      <c r="H54" s="285"/>
      <c r="I54" s="286" t="s">
        <v>25</v>
      </c>
      <c r="J54" s="286"/>
      <c r="K54" s="287" t="s">
        <v>159</v>
      </c>
      <c r="L54" s="286" t="s">
        <v>160</v>
      </c>
      <c r="M54" s="288"/>
      <c r="N54" s="288"/>
      <c r="O54" s="289" t="s">
        <v>296</v>
      </c>
      <c r="P54" s="244" t="s">
        <v>281</v>
      </c>
      <c r="Q54" s="216" t="s">
        <v>294</v>
      </c>
    </row>
    <row r="55" spans="2:17" x14ac:dyDescent="0.25">
      <c r="B55" s="301"/>
      <c r="C55" s="7"/>
      <c r="D55" s="272" t="s">
        <v>234</v>
      </c>
      <c r="E55" s="273" t="s">
        <v>88</v>
      </c>
      <c r="F55" s="274" t="s">
        <v>44</v>
      </c>
      <c r="G55" s="275"/>
      <c r="H55" s="275">
        <v>42224.43</v>
      </c>
      <c r="I55" s="276" t="s">
        <v>18</v>
      </c>
      <c r="J55" s="276"/>
      <c r="K55" s="277" t="s">
        <v>159</v>
      </c>
      <c r="L55" s="276" t="s">
        <v>160</v>
      </c>
      <c r="M55" s="278"/>
      <c r="N55" s="278"/>
      <c r="O55" s="279" t="s">
        <v>161</v>
      </c>
      <c r="P55" s="244"/>
    </row>
    <row r="56" spans="2:17" x14ac:dyDescent="0.25">
      <c r="B56" s="301"/>
      <c r="C56" s="7"/>
      <c r="D56" s="162" t="s">
        <v>165</v>
      </c>
      <c r="E56" s="163" t="s">
        <v>89</v>
      </c>
      <c r="F56" s="164" t="s">
        <v>49</v>
      </c>
      <c r="G56" s="165">
        <v>21317.18</v>
      </c>
      <c r="H56" s="165"/>
      <c r="I56" s="166" t="s">
        <v>18</v>
      </c>
      <c r="J56" s="166"/>
      <c r="K56" s="167" t="s">
        <v>157</v>
      </c>
      <c r="L56" s="166" t="s">
        <v>36</v>
      </c>
      <c r="M56" s="168" t="s">
        <v>232</v>
      </c>
      <c r="N56" s="168"/>
      <c r="O56" s="169" t="s">
        <v>161</v>
      </c>
      <c r="P56" s="244"/>
    </row>
    <row r="57" spans="2:17" x14ac:dyDescent="0.25">
      <c r="B57" s="302"/>
      <c r="C57" s="8"/>
      <c r="D57" s="170" t="s">
        <v>165</v>
      </c>
      <c r="E57" s="171" t="s">
        <v>89</v>
      </c>
      <c r="F57" s="172" t="s">
        <v>49</v>
      </c>
      <c r="G57" s="173">
        <v>20907.25</v>
      </c>
      <c r="H57" s="173"/>
      <c r="I57" s="174" t="s">
        <v>18</v>
      </c>
      <c r="J57" s="174"/>
      <c r="K57" s="175" t="s">
        <v>158</v>
      </c>
      <c r="L57" s="174" t="s">
        <v>36</v>
      </c>
      <c r="M57" s="176" t="s">
        <v>232</v>
      </c>
      <c r="N57" s="176"/>
      <c r="O57" s="177" t="s">
        <v>297</v>
      </c>
      <c r="P57" s="244" t="s">
        <v>281</v>
      </c>
      <c r="Q57" s="216" t="s">
        <v>294</v>
      </c>
    </row>
    <row r="58" spans="2:17" x14ac:dyDescent="0.25">
      <c r="B58" s="303" t="s">
        <v>271</v>
      </c>
      <c r="C58" s="5" t="s">
        <v>24</v>
      </c>
      <c r="D58" s="151">
        <v>512931000</v>
      </c>
      <c r="E58" s="152" t="s">
        <v>85</v>
      </c>
      <c r="F58" s="141" t="s">
        <v>49</v>
      </c>
      <c r="G58" s="142">
        <v>425</v>
      </c>
      <c r="H58" s="142"/>
      <c r="I58" s="65" t="s">
        <v>25</v>
      </c>
      <c r="J58" s="65"/>
      <c r="K58" s="67" t="s">
        <v>138</v>
      </c>
      <c r="L58" s="65" t="s">
        <v>36</v>
      </c>
      <c r="M58" s="143" t="s">
        <v>232</v>
      </c>
      <c r="N58" s="143"/>
      <c r="O58" s="143" t="s">
        <v>109</v>
      </c>
      <c r="P58" s="293" t="s">
        <v>292</v>
      </c>
    </row>
    <row r="59" spans="2:17" x14ac:dyDescent="0.25">
      <c r="B59" s="304"/>
      <c r="C59" s="6"/>
      <c r="D59" s="144">
        <v>467190000</v>
      </c>
      <c r="E59" s="145" t="s">
        <v>90</v>
      </c>
      <c r="F59" s="146" t="s">
        <v>44</v>
      </c>
      <c r="G59" s="147"/>
      <c r="H59" s="147">
        <v>675</v>
      </c>
      <c r="I59" s="148" t="s">
        <v>25</v>
      </c>
      <c r="J59" s="148" t="s">
        <v>82</v>
      </c>
      <c r="K59" s="149" t="s">
        <v>138</v>
      </c>
      <c r="L59" s="148"/>
      <c r="M59" s="150" t="s">
        <v>232</v>
      </c>
      <c r="N59" s="150" t="s">
        <v>232</v>
      </c>
      <c r="O59" s="150" t="s">
        <v>102</v>
      </c>
      <c r="P59" s="244" t="s">
        <v>277</v>
      </c>
      <c r="Q59" s="216" t="s">
        <v>290</v>
      </c>
    </row>
    <row r="60" spans="2:17" x14ac:dyDescent="0.25">
      <c r="B60" s="304"/>
      <c r="C60" s="6"/>
      <c r="D60" s="144">
        <v>467190000</v>
      </c>
      <c r="E60" s="145" t="s">
        <v>90</v>
      </c>
      <c r="F60" s="146" t="s">
        <v>49</v>
      </c>
      <c r="G60" s="147">
        <v>250</v>
      </c>
      <c r="H60" s="147"/>
      <c r="I60" s="148" t="s">
        <v>25</v>
      </c>
      <c r="J60" s="148" t="s">
        <v>82</v>
      </c>
      <c r="K60" s="149" t="s">
        <v>140</v>
      </c>
      <c r="L60" s="148"/>
      <c r="M60" s="150" t="s">
        <v>232</v>
      </c>
      <c r="N60" s="150" t="s">
        <v>232</v>
      </c>
      <c r="O60" s="150" t="s">
        <v>103</v>
      </c>
      <c r="P60" s="244" t="s">
        <v>277</v>
      </c>
      <c r="Q60" s="216" t="s">
        <v>291</v>
      </c>
    </row>
    <row r="61" spans="2:17" x14ac:dyDescent="0.25">
      <c r="B61" s="304"/>
      <c r="C61" s="6"/>
      <c r="D61" s="151">
        <v>512931000</v>
      </c>
      <c r="E61" s="152" t="s">
        <v>85</v>
      </c>
      <c r="F61" s="141" t="s">
        <v>49</v>
      </c>
      <c r="G61" s="142">
        <v>425</v>
      </c>
      <c r="H61" s="142"/>
      <c r="I61" s="65" t="s">
        <v>25</v>
      </c>
      <c r="J61" s="65"/>
      <c r="K61" s="67" t="s">
        <v>139</v>
      </c>
      <c r="L61" s="65" t="s">
        <v>36</v>
      </c>
      <c r="M61" s="143" t="s">
        <v>232</v>
      </c>
      <c r="N61" s="143"/>
      <c r="O61" s="143" t="s">
        <v>109</v>
      </c>
      <c r="P61" s="244"/>
    </row>
    <row r="62" spans="2:17" x14ac:dyDescent="0.25">
      <c r="B62" s="304"/>
      <c r="C62" s="6"/>
      <c r="D62" s="144">
        <v>467190000</v>
      </c>
      <c r="E62" s="145" t="s">
        <v>90</v>
      </c>
      <c r="F62" s="146" t="s">
        <v>44</v>
      </c>
      <c r="G62" s="147"/>
      <c r="H62" s="147">
        <v>675</v>
      </c>
      <c r="I62" s="148" t="s">
        <v>25</v>
      </c>
      <c r="J62" s="148" t="s">
        <v>82</v>
      </c>
      <c r="K62" s="67" t="s">
        <v>139</v>
      </c>
      <c r="L62" s="148"/>
      <c r="M62" s="150" t="s">
        <v>232</v>
      </c>
      <c r="N62" s="150" t="s">
        <v>232</v>
      </c>
      <c r="O62" s="150" t="s">
        <v>102</v>
      </c>
      <c r="P62" s="244"/>
    </row>
    <row r="63" spans="2:17" x14ac:dyDescent="0.25">
      <c r="B63" s="304"/>
      <c r="C63" s="6"/>
      <c r="D63" s="153">
        <v>467190000</v>
      </c>
      <c r="E63" s="53" t="s">
        <v>90</v>
      </c>
      <c r="F63" s="54" t="s">
        <v>44</v>
      </c>
      <c r="G63" s="55">
        <v>250</v>
      </c>
      <c r="H63" s="55"/>
      <c r="I63" s="83" t="s">
        <v>25</v>
      </c>
      <c r="J63" s="83" t="s">
        <v>82</v>
      </c>
      <c r="K63" s="154" t="s">
        <v>141</v>
      </c>
      <c r="L63" s="83"/>
      <c r="M63" s="56" t="s">
        <v>232</v>
      </c>
      <c r="N63" s="56" t="s">
        <v>232</v>
      </c>
      <c r="O63" s="56" t="s">
        <v>104</v>
      </c>
      <c r="P63" s="244"/>
    </row>
    <row r="64" spans="2:17" x14ac:dyDescent="0.25">
      <c r="B64" s="304"/>
      <c r="C64" s="96" t="s">
        <v>26</v>
      </c>
      <c r="D64" s="101">
        <v>708290000</v>
      </c>
      <c r="E64" s="102" t="s">
        <v>142</v>
      </c>
      <c r="F64" s="107" t="s">
        <v>44</v>
      </c>
      <c r="G64" s="110"/>
      <c r="H64" s="110">
        <v>0.46</v>
      </c>
      <c r="I64" s="113" t="s">
        <v>27</v>
      </c>
      <c r="J64" s="113"/>
      <c r="K64" s="137" t="s">
        <v>156</v>
      </c>
      <c r="L64" s="113"/>
      <c r="M64" s="116"/>
      <c r="N64" s="116"/>
      <c r="O64" s="116" t="s">
        <v>154</v>
      </c>
      <c r="P64" s="244" t="s">
        <v>277</v>
      </c>
      <c r="Q64" s="216" t="s">
        <v>308</v>
      </c>
    </row>
    <row r="65" spans="2:17" x14ac:dyDescent="0.25">
      <c r="B65" s="304"/>
      <c r="C65" s="97" t="s">
        <v>147</v>
      </c>
      <c r="D65" s="103">
        <v>708290000</v>
      </c>
      <c r="E65" s="104" t="s">
        <v>142</v>
      </c>
      <c r="F65" s="108" t="s">
        <v>44</v>
      </c>
      <c r="G65" s="111"/>
      <c r="H65" s="111">
        <v>0.46</v>
      </c>
      <c r="I65" s="114" t="s">
        <v>27</v>
      </c>
      <c r="J65" s="114" t="s">
        <v>143</v>
      </c>
      <c r="K65" s="138" t="s">
        <v>156</v>
      </c>
      <c r="L65" s="114"/>
      <c r="M65" s="117" t="s">
        <v>232</v>
      </c>
      <c r="N65" s="117"/>
      <c r="O65" s="117"/>
      <c r="P65" s="244"/>
    </row>
    <row r="66" spans="2:17" x14ac:dyDescent="0.25">
      <c r="B66" s="304"/>
      <c r="C66" s="97" t="s">
        <v>148</v>
      </c>
      <c r="D66" s="105">
        <v>467190000</v>
      </c>
      <c r="E66" s="106" t="s">
        <v>39</v>
      </c>
      <c r="F66" s="109" t="s">
        <v>49</v>
      </c>
      <c r="G66" s="112">
        <v>0.46</v>
      </c>
      <c r="H66" s="112"/>
      <c r="I66" s="115" t="s">
        <v>27</v>
      </c>
      <c r="J66" s="115" t="s">
        <v>132</v>
      </c>
      <c r="K66" s="140" t="s">
        <v>144</v>
      </c>
      <c r="L66" s="115"/>
      <c r="M66" s="118" t="s">
        <v>232</v>
      </c>
      <c r="N66" s="118" t="s">
        <v>232</v>
      </c>
      <c r="O66" s="118"/>
      <c r="P66" s="244"/>
    </row>
    <row r="67" spans="2:17" x14ac:dyDescent="0.25">
      <c r="B67" s="304"/>
      <c r="C67" s="97"/>
      <c r="D67" s="101">
        <v>708290000</v>
      </c>
      <c r="E67" s="102" t="s">
        <v>142</v>
      </c>
      <c r="F67" s="107" t="s">
        <v>44</v>
      </c>
      <c r="G67" s="110"/>
      <c r="H67" s="110">
        <v>0.27</v>
      </c>
      <c r="I67" s="113" t="s">
        <v>27</v>
      </c>
      <c r="J67" s="113"/>
      <c r="K67" s="139" t="s">
        <v>144</v>
      </c>
      <c r="L67" s="113"/>
      <c r="M67" s="116"/>
      <c r="N67" s="116"/>
      <c r="O67" s="116" t="s">
        <v>155</v>
      </c>
      <c r="P67" s="244"/>
    </row>
    <row r="68" spans="2:17" x14ac:dyDescent="0.25">
      <c r="B68" s="304"/>
      <c r="C68" s="97"/>
      <c r="D68" s="103">
        <v>708290000</v>
      </c>
      <c r="E68" s="104" t="s">
        <v>142</v>
      </c>
      <c r="F68" s="108" t="s">
        <v>44</v>
      </c>
      <c r="G68" s="111"/>
      <c r="H68" s="111">
        <v>0.27</v>
      </c>
      <c r="I68" s="114" t="s">
        <v>27</v>
      </c>
      <c r="J68" s="114" t="s">
        <v>143</v>
      </c>
      <c r="K68" s="138" t="s">
        <v>144</v>
      </c>
      <c r="L68" s="114"/>
      <c r="M68" s="117" t="s">
        <v>232</v>
      </c>
      <c r="N68" s="117"/>
      <c r="O68" s="117"/>
      <c r="P68" s="244"/>
    </row>
    <row r="69" spans="2:17" x14ac:dyDescent="0.25">
      <c r="B69" s="304"/>
      <c r="C69" s="97"/>
      <c r="D69" s="105">
        <v>467190000</v>
      </c>
      <c r="E69" s="106" t="s">
        <v>39</v>
      </c>
      <c r="F69" s="109" t="s">
        <v>49</v>
      </c>
      <c r="G69" s="112">
        <v>0.27</v>
      </c>
      <c r="H69" s="112"/>
      <c r="I69" s="115" t="s">
        <v>27</v>
      </c>
      <c r="J69" s="115" t="s">
        <v>132</v>
      </c>
      <c r="K69" s="140" t="s">
        <v>144</v>
      </c>
      <c r="L69" s="115"/>
      <c r="M69" s="118" t="s">
        <v>232</v>
      </c>
      <c r="N69" s="118" t="s">
        <v>232</v>
      </c>
      <c r="O69" s="118"/>
      <c r="P69" s="244"/>
    </row>
    <row r="70" spans="2:17" x14ac:dyDescent="0.25">
      <c r="B70" s="304"/>
      <c r="C70" s="98"/>
      <c r="D70" s="101">
        <v>580310000</v>
      </c>
      <c r="E70" s="102" t="s">
        <v>87</v>
      </c>
      <c r="F70" s="107" t="s">
        <v>44</v>
      </c>
      <c r="G70" s="110"/>
      <c r="H70" s="110">
        <v>1.56</v>
      </c>
      <c r="I70" s="113" t="s">
        <v>19</v>
      </c>
      <c r="J70" s="113"/>
      <c r="K70" s="137" t="s">
        <v>144</v>
      </c>
      <c r="L70" s="113"/>
      <c r="M70" s="116"/>
      <c r="N70" s="116"/>
      <c r="O70" s="116" t="s">
        <v>153</v>
      </c>
      <c r="P70" s="244"/>
    </row>
    <row r="71" spans="2:17" x14ac:dyDescent="0.25">
      <c r="B71" s="304"/>
      <c r="C71" s="98"/>
      <c r="D71" s="105">
        <v>512300000</v>
      </c>
      <c r="E71" s="106" t="s">
        <v>86</v>
      </c>
      <c r="F71" s="109" t="s">
        <v>49</v>
      </c>
      <c r="G71" s="112">
        <v>1.56</v>
      </c>
      <c r="H71" s="112"/>
      <c r="I71" s="115" t="s">
        <v>19</v>
      </c>
      <c r="J71" s="115"/>
      <c r="K71" s="140" t="s">
        <v>144</v>
      </c>
      <c r="L71" s="115" t="s">
        <v>36</v>
      </c>
      <c r="M71" s="118" t="s">
        <v>232</v>
      </c>
      <c r="N71" s="118"/>
      <c r="O71" s="118"/>
      <c r="P71" s="244" t="s">
        <v>278</v>
      </c>
      <c r="Q71" s="216" t="s">
        <v>309</v>
      </c>
    </row>
    <row r="72" spans="2:17" x14ac:dyDescent="0.25">
      <c r="B72" s="304"/>
      <c r="C72" s="99"/>
      <c r="D72" s="179">
        <v>512391000</v>
      </c>
      <c r="E72" s="180" t="s">
        <v>89</v>
      </c>
      <c r="F72" s="181" t="s">
        <v>44</v>
      </c>
      <c r="G72" s="182"/>
      <c r="H72" s="182">
        <v>1.56</v>
      </c>
      <c r="I72" s="183" t="s">
        <v>18</v>
      </c>
      <c r="J72" s="183"/>
      <c r="K72" s="139" t="s">
        <v>144</v>
      </c>
      <c r="L72" s="183" t="s">
        <v>36</v>
      </c>
      <c r="M72" s="184" t="s">
        <v>232</v>
      </c>
      <c r="N72" s="184"/>
      <c r="O72" s="184"/>
      <c r="P72" s="244"/>
    </row>
    <row r="73" spans="2:17" x14ac:dyDescent="0.25">
      <c r="B73" s="304"/>
      <c r="C73" s="100"/>
      <c r="D73" s="105">
        <v>580310000</v>
      </c>
      <c r="E73" s="106" t="s">
        <v>88</v>
      </c>
      <c r="F73" s="109" t="s">
        <v>49</v>
      </c>
      <c r="G73" s="136">
        <v>1.56</v>
      </c>
      <c r="H73" s="109"/>
      <c r="I73" s="115" t="s">
        <v>18</v>
      </c>
      <c r="J73" s="115"/>
      <c r="K73" s="140" t="s">
        <v>144</v>
      </c>
      <c r="L73" s="115"/>
      <c r="M73" s="118"/>
      <c r="N73" s="118"/>
      <c r="O73" s="118"/>
      <c r="P73" s="244"/>
    </row>
    <row r="74" spans="2:17" x14ac:dyDescent="0.25">
      <c r="B74" s="304"/>
      <c r="C74" s="221" t="s">
        <v>202</v>
      </c>
      <c r="D74" s="337" t="s">
        <v>237</v>
      </c>
      <c r="E74" s="338" t="s">
        <v>203</v>
      </c>
      <c r="F74" s="308" t="s">
        <v>44</v>
      </c>
      <c r="G74" s="309"/>
      <c r="H74" s="309">
        <v>2.48</v>
      </c>
      <c r="I74" s="311" t="s">
        <v>27</v>
      </c>
      <c r="J74" s="311"/>
      <c r="K74" s="339" t="s">
        <v>212</v>
      </c>
      <c r="L74" s="311"/>
      <c r="M74" s="314" t="s">
        <v>232</v>
      </c>
      <c r="N74" s="314"/>
      <c r="O74" s="314" t="s">
        <v>215</v>
      </c>
      <c r="P74" s="293" t="s">
        <v>300</v>
      </c>
    </row>
    <row r="75" spans="2:17" x14ac:dyDescent="0.25">
      <c r="B75" s="304"/>
      <c r="C75" s="98"/>
      <c r="D75" s="340" t="s">
        <v>240</v>
      </c>
      <c r="E75" s="341" t="s">
        <v>205</v>
      </c>
      <c r="F75" s="342" t="s">
        <v>49</v>
      </c>
      <c r="G75" s="343">
        <v>0.62</v>
      </c>
      <c r="H75" s="343"/>
      <c r="I75" s="344" t="s">
        <v>27</v>
      </c>
      <c r="J75" s="344"/>
      <c r="K75" s="345" t="s">
        <v>207</v>
      </c>
      <c r="L75" s="344"/>
      <c r="M75" s="346"/>
      <c r="N75" s="346"/>
      <c r="O75" s="346" t="s">
        <v>213</v>
      </c>
      <c r="P75" s="244" t="s">
        <v>301</v>
      </c>
    </row>
    <row r="76" spans="2:17" x14ac:dyDescent="0.25">
      <c r="B76" s="304"/>
      <c r="C76" s="98"/>
      <c r="D76" s="340" t="s">
        <v>240</v>
      </c>
      <c r="E76" s="341" t="s">
        <v>205</v>
      </c>
      <c r="F76" s="342" t="s">
        <v>49</v>
      </c>
      <c r="G76" s="343">
        <v>0.62</v>
      </c>
      <c r="H76" s="343"/>
      <c r="I76" s="344" t="s">
        <v>27</v>
      </c>
      <c r="J76" s="344" t="s">
        <v>80</v>
      </c>
      <c r="K76" s="345" t="s">
        <v>207</v>
      </c>
      <c r="L76" s="344"/>
      <c r="M76" s="346" t="s">
        <v>232</v>
      </c>
      <c r="N76" s="346"/>
      <c r="O76" s="346"/>
      <c r="P76" s="244"/>
    </row>
    <row r="77" spans="2:17" x14ac:dyDescent="0.25">
      <c r="B77" s="304"/>
      <c r="C77" s="98"/>
      <c r="D77" s="340" t="s">
        <v>240</v>
      </c>
      <c r="E77" s="341" t="s">
        <v>205</v>
      </c>
      <c r="F77" s="342" t="s">
        <v>49</v>
      </c>
      <c r="G77" s="343">
        <v>0.61</v>
      </c>
      <c r="H77" s="343"/>
      <c r="I77" s="344" t="s">
        <v>27</v>
      </c>
      <c r="J77" s="344"/>
      <c r="K77" s="345" t="s">
        <v>208</v>
      </c>
      <c r="L77" s="344"/>
      <c r="M77" s="346"/>
      <c r="N77" s="346"/>
      <c r="O77" s="346" t="s">
        <v>214</v>
      </c>
      <c r="P77" s="244" t="s">
        <v>302</v>
      </c>
    </row>
    <row r="78" spans="2:17" x14ac:dyDescent="0.25">
      <c r="B78" s="304"/>
      <c r="C78" s="98"/>
      <c r="D78" s="340" t="s">
        <v>240</v>
      </c>
      <c r="E78" s="341" t="s">
        <v>205</v>
      </c>
      <c r="F78" s="342" t="s">
        <v>49</v>
      </c>
      <c r="G78" s="343">
        <v>0.61</v>
      </c>
      <c r="H78" s="343"/>
      <c r="I78" s="344" t="s">
        <v>27</v>
      </c>
      <c r="J78" s="344" t="s">
        <v>80</v>
      </c>
      <c r="K78" s="345" t="s">
        <v>208</v>
      </c>
      <c r="L78" s="344"/>
      <c r="M78" s="346" t="s">
        <v>232</v>
      </c>
      <c r="N78" s="346"/>
      <c r="O78" s="346"/>
      <c r="P78" s="244"/>
    </row>
    <row r="79" spans="2:17" x14ac:dyDescent="0.25">
      <c r="B79" s="304"/>
      <c r="C79" s="98"/>
      <c r="D79" s="340" t="s">
        <v>241</v>
      </c>
      <c r="E79" s="341" t="s">
        <v>204</v>
      </c>
      <c r="F79" s="342" t="s">
        <v>49</v>
      </c>
      <c r="G79" s="343">
        <v>1.25</v>
      </c>
      <c r="H79" s="343"/>
      <c r="I79" s="344" t="s">
        <v>27</v>
      </c>
      <c r="J79" s="344"/>
      <c r="K79" s="345" t="s">
        <v>206</v>
      </c>
      <c r="L79" s="344"/>
      <c r="M79" s="346"/>
      <c r="N79" s="346"/>
      <c r="O79" s="346" t="s">
        <v>216</v>
      </c>
      <c r="P79" s="244" t="s">
        <v>303</v>
      </c>
    </row>
    <row r="80" spans="2:17" x14ac:dyDescent="0.25">
      <c r="B80" s="304"/>
      <c r="C80" s="98"/>
      <c r="D80" s="347" t="s">
        <v>241</v>
      </c>
      <c r="E80" s="348" t="s">
        <v>204</v>
      </c>
      <c r="F80" s="349" t="s">
        <v>49</v>
      </c>
      <c r="G80" s="350">
        <v>1.25</v>
      </c>
      <c r="H80" s="350"/>
      <c r="I80" s="351" t="s">
        <v>27</v>
      </c>
      <c r="J80" s="351" t="s">
        <v>80</v>
      </c>
      <c r="K80" s="352" t="s">
        <v>206</v>
      </c>
      <c r="L80" s="351"/>
      <c r="M80" s="353" t="s">
        <v>232</v>
      </c>
      <c r="N80" s="353"/>
      <c r="O80" s="353"/>
      <c r="P80" s="244"/>
    </row>
    <row r="81" spans="2:16" x14ac:dyDescent="0.25">
      <c r="B81" s="304"/>
      <c r="C81" s="98"/>
      <c r="D81" s="354" t="s">
        <v>237</v>
      </c>
      <c r="E81" s="355" t="s">
        <v>203</v>
      </c>
      <c r="F81" s="318" t="s">
        <v>44</v>
      </c>
      <c r="G81" s="319"/>
      <c r="H81" s="319">
        <v>1.67</v>
      </c>
      <c r="I81" s="321" t="s">
        <v>27</v>
      </c>
      <c r="J81" s="321"/>
      <c r="K81" s="356" t="s">
        <v>209</v>
      </c>
      <c r="L81" s="321"/>
      <c r="M81" s="324" t="s">
        <v>232</v>
      </c>
      <c r="N81" s="324"/>
      <c r="O81" s="324" t="s">
        <v>217</v>
      </c>
      <c r="P81" s="293" t="s">
        <v>304</v>
      </c>
    </row>
    <row r="82" spans="2:16" x14ac:dyDescent="0.25">
      <c r="B82" s="304"/>
      <c r="C82" s="98"/>
      <c r="D82" s="340" t="s">
        <v>240</v>
      </c>
      <c r="E82" s="341" t="s">
        <v>205</v>
      </c>
      <c r="F82" s="342" t="s">
        <v>49</v>
      </c>
      <c r="G82" s="343">
        <v>0.42</v>
      </c>
      <c r="H82" s="343"/>
      <c r="I82" s="344" t="s">
        <v>27</v>
      </c>
      <c r="J82" s="344"/>
      <c r="K82" s="345" t="s">
        <v>210</v>
      </c>
      <c r="L82" s="344"/>
      <c r="M82" s="346"/>
      <c r="N82" s="346"/>
      <c r="O82" s="346" t="s">
        <v>218</v>
      </c>
      <c r="P82" s="244" t="s">
        <v>305</v>
      </c>
    </row>
    <row r="83" spans="2:16" x14ac:dyDescent="0.25">
      <c r="B83" s="304"/>
      <c r="C83" s="98"/>
      <c r="D83" s="340" t="s">
        <v>240</v>
      </c>
      <c r="E83" s="341" t="s">
        <v>205</v>
      </c>
      <c r="F83" s="342" t="s">
        <v>49</v>
      </c>
      <c r="G83" s="343">
        <v>0.42</v>
      </c>
      <c r="H83" s="343"/>
      <c r="I83" s="344" t="s">
        <v>27</v>
      </c>
      <c r="J83" s="344" t="s">
        <v>80</v>
      </c>
      <c r="K83" s="345" t="s">
        <v>210</v>
      </c>
      <c r="L83" s="344"/>
      <c r="M83" s="346" t="s">
        <v>232</v>
      </c>
      <c r="N83" s="346"/>
      <c r="O83" s="346"/>
      <c r="P83" s="244"/>
    </row>
    <row r="84" spans="2:16" x14ac:dyDescent="0.25">
      <c r="B84" s="304"/>
      <c r="C84" s="98"/>
      <c r="D84" s="340" t="s">
        <v>240</v>
      </c>
      <c r="E84" s="341" t="s">
        <v>205</v>
      </c>
      <c r="F84" s="342" t="s">
        <v>49</v>
      </c>
      <c r="G84" s="343">
        <v>0.41</v>
      </c>
      <c r="H84" s="343"/>
      <c r="I84" s="344" t="s">
        <v>27</v>
      </c>
      <c r="J84" s="344"/>
      <c r="K84" s="345" t="s">
        <v>211</v>
      </c>
      <c r="L84" s="344"/>
      <c r="M84" s="346"/>
      <c r="N84" s="346"/>
      <c r="O84" s="346" t="s">
        <v>219</v>
      </c>
      <c r="P84" s="244" t="s">
        <v>306</v>
      </c>
    </row>
    <row r="85" spans="2:16" x14ac:dyDescent="0.25">
      <c r="B85" s="304"/>
      <c r="C85" s="98"/>
      <c r="D85" s="340" t="s">
        <v>240</v>
      </c>
      <c r="E85" s="341" t="s">
        <v>205</v>
      </c>
      <c r="F85" s="342" t="s">
        <v>49</v>
      </c>
      <c r="G85" s="343">
        <v>0.41</v>
      </c>
      <c r="H85" s="343"/>
      <c r="I85" s="344" t="s">
        <v>27</v>
      </c>
      <c r="J85" s="344" t="s">
        <v>80</v>
      </c>
      <c r="K85" s="345" t="s">
        <v>211</v>
      </c>
      <c r="L85" s="344"/>
      <c r="M85" s="346" t="s">
        <v>232</v>
      </c>
      <c r="N85" s="346"/>
      <c r="O85" s="346"/>
      <c r="P85" s="244"/>
    </row>
    <row r="86" spans="2:16" x14ac:dyDescent="0.25">
      <c r="B86" s="304"/>
      <c r="C86" s="98"/>
      <c r="D86" s="340" t="s">
        <v>241</v>
      </c>
      <c r="E86" s="341" t="s">
        <v>204</v>
      </c>
      <c r="F86" s="342" t="s">
        <v>49</v>
      </c>
      <c r="G86" s="343">
        <v>0.84</v>
      </c>
      <c r="H86" s="343"/>
      <c r="I86" s="344" t="s">
        <v>27</v>
      </c>
      <c r="J86" s="344"/>
      <c r="K86" s="345" t="s">
        <v>209</v>
      </c>
      <c r="L86" s="344"/>
      <c r="M86" s="346"/>
      <c r="N86" s="346"/>
      <c r="O86" s="346" t="s">
        <v>220</v>
      </c>
      <c r="P86" s="244" t="s">
        <v>307</v>
      </c>
    </row>
    <row r="87" spans="2:16" x14ac:dyDescent="0.25">
      <c r="B87" s="305"/>
      <c r="C87" s="98"/>
      <c r="D87" s="347" t="s">
        <v>241</v>
      </c>
      <c r="E87" s="348" t="s">
        <v>204</v>
      </c>
      <c r="F87" s="349" t="s">
        <v>49</v>
      </c>
      <c r="G87" s="350">
        <v>0.84</v>
      </c>
      <c r="H87" s="350"/>
      <c r="I87" s="351" t="s">
        <v>27</v>
      </c>
      <c r="J87" s="351" t="s">
        <v>80</v>
      </c>
      <c r="K87" s="352" t="s">
        <v>209</v>
      </c>
      <c r="L87" s="351"/>
      <c r="M87" s="353" t="s">
        <v>232</v>
      </c>
      <c r="N87" s="353"/>
      <c r="O87" s="353"/>
      <c r="P87" s="244"/>
    </row>
    <row r="88" spans="2:16" x14ac:dyDescent="0.25">
      <c r="B88" s="294" t="s">
        <v>272</v>
      </c>
      <c r="C88" s="29" t="s">
        <v>162</v>
      </c>
      <c r="D88" s="84" t="s">
        <v>164</v>
      </c>
      <c r="E88" s="85" t="s">
        <v>90</v>
      </c>
      <c r="F88" s="63" t="s">
        <v>49</v>
      </c>
      <c r="G88" s="64"/>
      <c r="H88" s="64">
        <v>45.55</v>
      </c>
      <c r="I88" s="65" t="s">
        <v>18</v>
      </c>
      <c r="J88" s="220" t="s">
        <v>132</v>
      </c>
      <c r="K88" s="67" t="s">
        <v>166</v>
      </c>
      <c r="L88" s="65"/>
      <c r="M88" s="66" t="s">
        <v>232</v>
      </c>
      <c r="N88" s="66" t="s">
        <v>232</v>
      </c>
      <c r="O88" s="86" t="s">
        <v>221</v>
      </c>
      <c r="P88" s="244" t="s">
        <v>279</v>
      </c>
    </row>
    <row r="89" spans="2:16" x14ac:dyDescent="0.25">
      <c r="B89" s="295"/>
      <c r="C89" s="69"/>
      <c r="D89" s="57" t="s">
        <v>165</v>
      </c>
      <c r="E89" s="58" t="s">
        <v>85</v>
      </c>
      <c r="F89" s="59" t="s">
        <v>44</v>
      </c>
      <c r="G89" s="60">
        <v>195.8</v>
      </c>
      <c r="H89" s="60"/>
      <c r="I89" s="65" t="s">
        <v>18</v>
      </c>
      <c r="J89" s="61"/>
      <c r="K89" s="67" t="s">
        <v>166</v>
      </c>
      <c r="L89" s="61" t="s">
        <v>36</v>
      </c>
      <c r="M89" s="62" t="s">
        <v>232</v>
      </c>
      <c r="N89" s="62"/>
      <c r="O89" s="33" t="s">
        <v>136</v>
      </c>
      <c r="P89" s="244" t="s">
        <v>276</v>
      </c>
    </row>
    <row r="90" spans="2:16" x14ac:dyDescent="0.25">
      <c r="B90" s="295"/>
      <c r="C90" s="29" t="s">
        <v>163</v>
      </c>
      <c r="D90" s="28" t="s">
        <v>164</v>
      </c>
      <c r="E90" s="36" t="s">
        <v>90</v>
      </c>
      <c r="F90" s="63" t="s">
        <v>44</v>
      </c>
      <c r="G90" s="64">
        <v>22.5</v>
      </c>
      <c r="H90" s="64"/>
      <c r="I90" s="65" t="s">
        <v>18</v>
      </c>
      <c r="J90" s="61" t="s">
        <v>132</v>
      </c>
      <c r="K90" s="67" t="s">
        <v>167</v>
      </c>
      <c r="L90" s="65"/>
      <c r="M90" s="66" t="s">
        <v>232</v>
      </c>
      <c r="N90" s="66" t="s">
        <v>232</v>
      </c>
      <c r="O90" s="33" t="s">
        <v>222</v>
      </c>
      <c r="P90" s="244" t="s">
        <v>279</v>
      </c>
    </row>
    <row r="91" spans="2:16" x14ac:dyDescent="0.25">
      <c r="B91" s="295"/>
      <c r="C91" s="69"/>
      <c r="D91" s="222" t="s">
        <v>165</v>
      </c>
      <c r="E91" s="223" t="s">
        <v>85</v>
      </c>
      <c r="F91" s="224" t="s">
        <v>49</v>
      </c>
      <c r="G91" s="225"/>
      <c r="H91" s="225">
        <v>22.5</v>
      </c>
      <c r="I91" s="83" t="s">
        <v>18</v>
      </c>
      <c r="J91" s="226"/>
      <c r="K91" s="227" t="s">
        <v>167</v>
      </c>
      <c r="L91" s="226" t="s">
        <v>36</v>
      </c>
      <c r="M91" s="228" t="s">
        <v>232</v>
      </c>
      <c r="N91" s="228"/>
      <c r="O91" s="229" t="s">
        <v>136</v>
      </c>
      <c r="P91" s="244" t="s">
        <v>276</v>
      </c>
    </row>
    <row r="92" spans="2:16" x14ac:dyDescent="0.25">
      <c r="B92" s="295"/>
      <c r="C92" s="230" t="s">
        <v>223</v>
      </c>
      <c r="D92" s="306" t="s">
        <v>241</v>
      </c>
      <c r="E92" s="307" t="s">
        <v>204</v>
      </c>
      <c r="F92" s="308" t="s">
        <v>44</v>
      </c>
      <c r="G92" s="307"/>
      <c r="H92" s="309">
        <v>0.09</v>
      </c>
      <c r="I92" s="310" t="s">
        <v>19</v>
      </c>
      <c r="J92" s="311"/>
      <c r="K92" s="312" t="s">
        <v>224</v>
      </c>
      <c r="L92" s="311"/>
      <c r="M92" s="313"/>
      <c r="N92" s="314"/>
      <c r="O92" s="315"/>
      <c r="P92" s="244"/>
    </row>
    <row r="93" spans="2:16" x14ac:dyDescent="0.25">
      <c r="B93" s="295"/>
      <c r="C93" s="31"/>
      <c r="D93" s="316" t="s">
        <v>241</v>
      </c>
      <c r="E93" s="317" t="s">
        <v>204</v>
      </c>
      <c r="F93" s="318" t="s">
        <v>44</v>
      </c>
      <c r="G93" s="317"/>
      <c r="H93" s="319">
        <v>0.09</v>
      </c>
      <c r="I93" s="320" t="s">
        <v>19</v>
      </c>
      <c r="J93" s="321" t="s">
        <v>80</v>
      </c>
      <c r="K93" s="322" t="s">
        <v>224</v>
      </c>
      <c r="L93" s="321"/>
      <c r="M93" s="323" t="s">
        <v>232</v>
      </c>
      <c r="N93" s="324"/>
      <c r="O93" s="325" t="s">
        <v>249</v>
      </c>
      <c r="P93" s="244"/>
    </row>
    <row r="94" spans="2:16" x14ac:dyDescent="0.25">
      <c r="B94" s="295"/>
      <c r="C94" s="69"/>
      <c r="D94" s="326" t="s">
        <v>235</v>
      </c>
      <c r="E94" s="327" t="s">
        <v>225</v>
      </c>
      <c r="F94" s="328" t="s">
        <v>49</v>
      </c>
      <c r="G94" s="327">
        <v>0.09</v>
      </c>
      <c r="H94" s="329"/>
      <c r="I94" s="330" t="s">
        <v>19</v>
      </c>
      <c r="J94" s="331"/>
      <c r="K94" s="332" t="s">
        <v>224</v>
      </c>
      <c r="L94" s="331" t="s">
        <v>36</v>
      </c>
      <c r="M94" s="333" t="s">
        <v>232</v>
      </c>
      <c r="N94" s="334"/>
      <c r="O94" s="335"/>
      <c r="P94" s="244" t="s">
        <v>278</v>
      </c>
    </row>
    <row r="95" spans="2:16" x14ac:dyDescent="0.25">
      <c r="B95" s="295"/>
      <c r="C95" s="230" t="s">
        <v>226</v>
      </c>
      <c r="D95" s="258" t="s">
        <v>235</v>
      </c>
      <c r="E95" s="317" t="s">
        <v>225</v>
      </c>
      <c r="F95" s="318" t="s">
        <v>44</v>
      </c>
      <c r="G95" s="317"/>
      <c r="H95" s="319">
        <v>0.05</v>
      </c>
      <c r="I95" s="320" t="s">
        <v>19</v>
      </c>
      <c r="J95" s="321"/>
      <c r="K95" s="336" t="s">
        <v>227</v>
      </c>
      <c r="L95" s="321" t="s">
        <v>36</v>
      </c>
      <c r="M95" s="323" t="s">
        <v>232</v>
      </c>
      <c r="N95" s="324"/>
      <c r="O95" s="325"/>
      <c r="P95" s="244" t="s">
        <v>278</v>
      </c>
    </row>
    <row r="96" spans="2:16" x14ac:dyDescent="0.25">
      <c r="B96" s="295"/>
      <c r="C96" s="31"/>
      <c r="D96" s="258" t="s">
        <v>241</v>
      </c>
      <c r="E96" s="317" t="s">
        <v>204</v>
      </c>
      <c r="F96" s="318" t="s">
        <v>49</v>
      </c>
      <c r="G96" s="317">
        <v>0.05</v>
      </c>
      <c r="H96" s="319"/>
      <c r="I96" s="320" t="s">
        <v>19</v>
      </c>
      <c r="J96" s="321"/>
      <c r="K96" s="322" t="s">
        <v>227</v>
      </c>
      <c r="L96" s="321"/>
      <c r="M96" s="323"/>
      <c r="N96" s="324"/>
      <c r="O96" s="325" t="s">
        <v>248</v>
      </c>
      <c r="P96" s="244"/>
    </row>
    <row r="97" spans="2:17" x14ac:dyDescent="0.25">
      <c r="B97" s="295"/>
      <c r="C97" s="69"/>
      <c r="D97" s="258" t="s">
        <v>241</v>
      </c>
      <c r="E97" s="317" t="s">
        <v>204</v>
      </c>
      <c r="F97" s="328" t="s">
        <v>49</v>
      </c>
      <c r="G97" s="317">
        <v>0.05</v>
      </c>
      <c r="H97" s="329"/>
      <c r="I97" s="320" t="s">
        <v>19</v>
      </c>
      <c r="J97" s="331" t="s">
        <v>80</v>
      </c>
      <c r="K97" s="336" t="s">
        <v>227</v>
      </c>
      <c r="L97" s="331"/>
      <c r="M97" s="323" t="s">
        <v>232</v>
      </c>
      <c r="N97" s="334"/>
      <c r="O97" s="325"/>
      <c r="P97" s="244"/>
    </row>
    <row r="98" spans="2:17" x14ac:dyDescent="0.25">
      <c r="B98" s="295"/>
      <c r="C98" s="178" t="s">
        <v>196</v>
      </c>
      <c r="D98" s="101" t="s">
        <v>234</v>
      </c>
      <c r="E98" s="102" t="s">
        <v>88</v>
      </c>
      <c r="F98" s="107" t="s">
        <v>44</v>
      </c>
      <c r="G98" s="110"/>
      <c r="H98" s="110">
        <v>36</v>
      </c>
      <c r="I98" s="113" t="s">
        <v>19</v>
      </c>
      <c r="J98" s="113"/>
      <c r="K98" s="137" t="s">
        <v>175</v>
      </c>
      <c r="L98" s="113"/>
      <c r="M98" s="116"/>
      <c r="N98" s="116"/>
      <c r="O98" s="116" t="s">
        <v>174</v>
      </c>
      <c r="P98" s="244"/>
    </row>
    <row r="99" spans="2:17" x14ac:dyDescent="0.25">
      <c r="B99" s="295"/>
      <c r="C99" s="31"/>
      <c r="D99" s="105" t="s">
        <v>235</v>
      </c>
      <c r="E99" s="106" t="s">
        <v>86</v>
      </c>
      <c r="F99" s="109" t="s">
        <v>49</v>
      </c>
      <c r="G99" s="112">
        <v>36</v>
      </c>
      <c r="H99" s="112"/>
      <c r="I99" s="115" t="s">
        <v>19</v>
      </c>
      <c r="J99" s="115"/>
      <c r="K99" s="140" t="s">
        <v>176</v>
      </c>
      <c r="L99" s="115" t="s">
        <v>36</v>
      </c>
      <c r="M99" s="118" t="s">
        <v>232</v>
      </c>
      <c r="N99" s="118"/>
      <c r="O99" s="118" t="s">
        <v>174</v>
      </c>
      <c r="P99" s="244" t="s">
        <v>278</v>
      </c>
    </row>
    <row r="100" spans="2:17" x14ac:dyDescent="0.25">
      <c r="B100" s="295"/>
      <c r="C100" s="31"/>
      <c r="D100" s="101" t="s">
        <v>165</v>
      </c>
      <c r="E100" s="102" t="s">
        <v>89</v>
      </c>
      <c r="F100" s="107" t="s">
        <v>44</v>
      </c>
      <c r="G100" s="110"/>
      <c r="H100" s="110">
        <v>36</v>
      </c>
      <c r="I100" s="113" t="s">
        <v>18</v>
      </c>
      <c r="J100" s="113"/>
      <c r="K100" s="137" t="s">
        <v>175</v>
      </c>
      <c r="L100" s="113" t="s">
        <v>36</v>
      </c>
      <c r="M100" s="116" t="s">
        <v>232</v>
      </c>
      <c r="N100" s="116"/>
      <c r="O100" s="116" t="s">
        <v>174</v>
      </c>
      <c r="P100" s="244"/>
    </row>
    <row r="101" spans="2:17" x14ac:dyDescent="0.25">
      <c r="B101" s="295"/>
      <c r="C101" s="31"/>
      <c r="D101" s="105" t="s">
        <v>234</v>
      </c>
      <c r="E101" s="106" t="s">
        <v>88</v>
      </c>
      <c r="F101" s="109" t="s">
        <v>49</v>
      </c>
      <c r="G101" s="112">
        <v>36</v>
      </c>
      <c r="H101" s="112"/>
      <c r="I101" s="115" t="s">
        <v>18</v>
      </c>
      <c r="J101" s="115"/>
      <c r="K101" s="140" t="s">
        <v>175</v>
      </c>
      <c r="L101" s="115"/>
      <c r="M101" s="118"/>
      <c r="N101" s="118"/>
      <c r="O101" s="118" t="s">
        <v>174</v>
      </c>
      <c r="P101" s="244"/>
    </row>
    <row r="102" spans="2:17" x14ac:dyDescent="0.25">
      <c r="B102" s="295"/>
      <c r="C102" s="31"/>
      <c r="D102" s="179" t="s">
        <v>236</v>
      </c>
      <c r="E102" s="180" t="s">
        <v>142</v>
      </c>
      <c r="F102" s="181" t="s">
        <v>44</v>
      </c>
      <c r="G102" s="182"/>
      <c r="H102" s="182">
        <v>18</v>
      </c>
      <c r="I102" s="183" t="s">
        <v>27</v>
      </c>
      <c r="J102" s="183" t="s">
        <v>171</v>
      </c>
      <c r="K102" s="139" t="s">
        <v>175</v>
      </c>
      <c r="L102" s="183"/>
      <c r="M102" s="184" t="s">
        <v>232</v>
      </c>
      <c r="N102" s="184"/>
      <c r="O102" s="184" t="s">
        <v>173</v>
      </c>
      <c r="P102" s="244"/>
    </row>
    <row r="103" spans="2:17" x14ac:dyDescent="0.25">
      <c r="B103" s="295"/>
      <c r="C103" s="31"/>
      <c r="D103" s="103" t="s">
        <v>236</v>
      </c>
      <c r="E103" s="104" t="s">
        <v>142</v>
      </c>
      <c r="F103" s="108" t="s">
        <v>44</v>
      </c>
      <c r="G103" s="111"/>
      <c r="H103" s="111">
        <v>18</v>
      </c>
      <c r="I103" s="114" t="s">
        <v>27</v>
      </c>
      <c r="J103" s="114"/>
      <c r="K103" s="138" t="s">
        <v>175</v>
      </c>
      <c r="L103" s="114"/>
      <c r="M103" s="117"/>
      <c r="N103" s="117"/>
      <c r="O103" s="117" t="s">
        <v>173</v>
      </c>
      <c r="P103" s="244"/>
    </row>
    <row r="104" spans="2:17" x14ac:dyDescent="0.25">
      <c r="B104" s="295"/>
      <c r="C104" s="31"/>
      <c r="D104" s="179" t="s">
        <v>164</v>
      </c>
      <c r="E104" s="180" t="s">
        <v>39</v>
      </c>
      <c r="F104" s="181" t="s">
        <v>49</v>
      </c>
      <c r="G104" s="182">
        <v>18</v>
      </c>
      <c r="H104" s="182"/>
      <c r="I104" s="183" t="s">
        <v>27</v>
      </c>
      <c r="J104" s="183" t="s">
        <v>132</v>
      </c>
      <c r="K104" s="139" t="s">
        <v>177</v>
      </c>
      <c r="L104" s="183"/>
      <c r="M104" s="184" t="s">
        <v>232</v>
      </c>
      <c r="N104" s="184" t="s">
        <v>232</v>
      </c>
      <c r="O104" s="184" t="s">
        <v>173</v>
      </c>
      <c r="P104" s="244" t="s">
        <v>279</v>
      </c>
    </row>
    <row r="105" spans="2:17" x14ac:dyDescent="0.25">
      <c r="B105" s="295"/>
      <c r="C105" s="70" t="s">
        <v>197</v>
      </c>
      <c r="D105" s="194" t="s">
        <v>118</v>
      </c>
      <c r="E105" s="34" t="s">
        <v>119</v>
      </c>
      <c r="F105" s="18" t="s">
        <v>44</v>
      </c>
      <c r="G105" s="15"/>
      <c r="H105" s="15">
        <v>847.64</v>
      </c>
      <c r="I105" s="16" t="s">
        <v>121</v>
      </c>
      <c r="J105" s="210"/>
      <c r="K105" s="243" t="s">
        <v>244</v>
      </c>
      <c r="L105" s="207" t="s">
        <v>36</v>
      </c>
      <c r="M105" s="204" t="s">
        <v>232</v>
      </c>
      <c r="N105" s="17"/>
      <c r="O105" s="73" t="s">
        <v>137</v>
      </c>
      <c r="P105" s="244" t="s">
        <v>280</v>
      </c>
      <c r="Q105" s="216" t="s">
        <v>250</v>
      </c>
    </row>
    <row r="106" spans="2:17" x14ac:dyDescent="0.25">
      <c r="B106" s="295"/>
      <c r="C106" s="31" t="s">
        <v>256</v>
      </c>
      <c r="D106" s="195">
        <v>580310000</v>
      </c>
      <c r="E106" s="76" t="s">
        <v>88</v>
      </c>
      <c r="F106" s="77" t="s">
        <v>49</v>
      </c>
      <c r="G106" s="78">
        <v>847.64</v>
      </c>
      <c r="H106" s="78"/>
      <c r="I106" s="79" t="s">
        <v>121</v>
      </c>
      <c r="J106" s="211"/>
      <c r="K106" s="213" t="s">
        <v>244</v>
      </c>
      <c r="L106" s="208"/>
      <c r="M106" s="205"/>
      <c r="N106" s="81"/>
      <c r="O106" s="82" t="s">
        <v>137</v>
      </c>
      <c r="P106" s="244"/>
    </row>
    <row r="107" spans="2:17" x14ac:dyDescent="0.25">
      <c r="B107" s="295"/>
      <c r="C107" s="31"/>
      <c r="D107" s="185">
        <v>580310000</v>
      </c>
      <c r="E107" s="186" t="s">
        <v>88</v>
      </c>
      <c r="F107" s="187" t="s">
        <v>44</v>
      </c>
      <c r="G107" s="188"/>
      <c r="H107" s="188">
        <v>847.64</v>
      </c>
      <c r="I107" s="189" t="s">
        <v>18</v>
      </c>
      <c r="J107" s="212"/>
      <c r="K107" s="214" t="s">
        <v>244</v>
      </c>
      <c r="L107" s="209"/>
      <c r="M107" s="206"/>
      <c r="N107" s="190"/>
      <c r="O107" s="191" t="s">
        <v>137</v>
      </c>
      <c r="P107" s="244"/>
    </row>
    <row r="108" spans="2:17" x14ac:dyDescent="0.25">
      <c r="B108" s="296"/>
      <c r="C108" s="69"/>
      <c r="D108" s="75">
        <v>512391000</v>
      </c>
      <c r="E108" s="76" t="s">
        <v>89</v>
      </c>
      <c r="F108" s="77" t="s">
        <v>49</v>
      </c>
      <c r="G108" s="78">
        <v>847.64</v>
      </c>
      <c r="H108" s="78"/>
      <c r="I108" s="79" t="s">
        <v>18</v>
      </c>
      <c r="J108" s="211"/>
      <c r="K108" s="213" t="s">
        <v>244</v>
      </c>
      <c r="L108" s="208" t="s">
        <v>36</v>
      </c>
      <c r="M108" s="205" t="s">
        <v>232</v>
      </c>
      <c r="N108" s="81"/>
      <c r="O108" s="82" t="s">
        <v>137</v>
      </c>
      <c r="P108" s="244" t="s">
        <v>280</v>
      </c>
    </row>
    <row r="109" spans="2:17" x14ac:dyDescent="0.25">
      <c r="B109" s="294" t="s">
        <v>273</v>
      </c>
      <c r="C109" s="70" t="s">
        <v>168</v>
      </c>
      <c r="D109" s="363" t="s">
        <v>164</v>
      </c>
      <c r="E109" s="364" t="s">
        <v>90</v>
      </c>
      <c r="F109" s="365" t="s">
        <v>44</v>
      </c>
      <c r="G109" s="366"/>
      <c r="H109" s="366">
        <v>83.95</v>
      </c>
      <c r="I109" s="367" t="s">
        <v>27</v>
      </c>
      <c r="J109" s="368" t="s">
        <v>132</v>
      </c>
      <c r="K109" s="369" t="s">
        <v>188</v>
      </c>
      <c r="L109" s="370"/>
      <c r="M109" s="371" t="s">
        <v>232</v>
      </c>
      <c r="N109" s="372" t="s">
        <v>232</v>
      </c>
      <c r="O109" s="373" t="s">
        <v>190</v>
      </c>
      <c r="P109" s="244" t="s">
        <v>279</v>
      </c>
      <c r="Q109" s="216" t="s">
        <v>312</v>
      </c>
    </row>
    <row r="110" spans="2:17" x14ac:dyDescent="0.25">
      <c r="B110" s="295"/>
      <c r="C110" s="31"/>
      <c r="D110" s="374" t="s">
        <v>242</v>
      </c>
      <c r="E110" s="375" t="s">
        <v>179</v>
      </c>
      <c r="F110" s="376" t="s">
        <v>49</v>
      </c>
      <c r="G110" s="377">
        <v>83.95</v>
      </c>
      <c r="H110" s="377"/>
      <c r="I110" s="378" t="s">
        <v>27</v>
      </c>
      <c r="J110" s="379"/>
      <c r="K110" s="322" t="s">
        <v>188</v>
      </c>
      <c r="L110" s="380"/>
      <c r="M110" s="381"/>
      <c r="N110" s="382"/>
      <c r="O110" s="383" t="s">
        <v>190</v>
      </c>
      <c r="P110" s="244"/>
    </row>
    <row r="111" spans="2:17" x14ac:dyDescent="0.25">
      <c r="B111" s="295"/>
      <c r="C111" s="31"/>
      <c r="D111" s="384" t="s">
        <v>242</v>
      </c>
      <c r="E111" s="385" t="s">
        <v>179</v>
      </c>
      <c r="F111" s="386" t="s">
        <v>49</v>
      </c>
      <c r="G111" s="387">
        <v>83.95</v>
      </c>
      <c r="H111" s="387"/>
      <c r="I111" s="388" t="s">
        <v>27</v>
      </c>
      <c r="J111" s="389" t="s">
        <v>178</v>
      </c>
      <c r="K111" s="390" t="s">
        <v>188</v>
      </c>
      <c r="L111" s="391"/>
      <c r="M111" s="392"/>
      <c r="N111" s="393"/>
      <c r="O111" s="394" t="s">
        <v>190</v>
      </c>
      <c r="P111" s="244"/>
    </row>
    <row r="112" spans="2:17" x14ac:dyDescent="0.25">
      <c r="B112" s="295"/>
      <c r="C112" s="31"/>
      <c r="D112" s="258" t="s">
        <v>234</v>
      </c>
      <c r="E112" s="259" t="s">
        <v>87</v>
      </c>
      <c r="F112" s="260" t="s">
        <v>44</v>
      </c>
      <c r="G112" s="261"/>
      <c r="H112" s="261">
        <v>83.95</v>
      </c>
      <c r="I112" s="262" t="s">
        <v>19</v>
      </c>
      <c r="J112" s="395"/>
      <c r="K112" s="356" t="s">
        <v>188</v>
      </c>
      <c r="L112" s="321"/>
      <c r="M112" s="396"/>
      <c r="N112" s="264"/>
      <c r="O112" s="265" t="s">
        <v>190</v>
      </c>
      <c r="P112" s="244"/>
      <c r="Q112" s="216" t="s">
        <v>189</v>
      </c>
    </row>
    <row r="113" spans="2:17" x14ac:dyDescent="0.25">
      <c r="B113" s="295"/>
      <c r="C113" s="31"/>
      <c r="D113" s="397" t="s">
        <v>165</v>
      </c>
      <c r="E113" s="398" t="s">
        <v>89</v>
      </c>
      <c r="F113" s="399" t="s">
        <v>49</v>
      </c>
      <c r="G113" s="400">
        <v>83.95</v>
      </c>
      <c r="H113" s="400"/>
      <c r="I113" s="401" t="s">
        <v>19</v>
      </c>
      <c r="J113" s="402"/>
      <c r="K113" s="403" t="s">
        <v>188</v>
      </c>
      <c r="L113" s="404" t="s">
        <v>36</v>
      </c>
      <c r="M113" s="405" t="s">
        <v>232</v>
      </c>
      <c r="N113" s="406"/>
      <c r="O113" s="407" t="s">
        <v>190</v>
      </c>
      <c r="P113" s="244"/>
      <c r="Q113" s="218" t="s">
        <v>194</v>
      </c>
    </row>
    <row r="114" spans="2:17" x14ac:dyDescent="0.25">
      <c r="B114" s="295"/>
      <c r="C114" s="31"/>
      <c r="D114" s="408" t="s">
        <v>243</v>
      </c>
      <c r="E114" s="409" t="s">
        <v>86</v>
      </c>
      <c r="F114" s="410" t="s">
        <v>44</v>
      </c>
      <c r="G114" s="411"/>
      <c r="H114" s="411">
        <v>83.95</v>
      </c>
      <c r="I114" s="412" t="s">
        <v>18</v>
      </c>
      <c r="J114" s="413"/>
      <c r="K114" s="339" t="s">
        <v>188</v>
      </c>
      <c r="L114" s="311" t="s">
        <v>36</v>
      </c>
      <c r="M114" s="414" t="s">
        <v>232</v>
      </c>
      <c r="N114" s="415"/>
      <c r="O114" s="416" t="s">
        <v>190</v>
      </c>
      <c r="P114" s="244"/>
      <c r="Q114" s="249" t="s">
        <v>259</v>
      </c>
    </row>
    <row r="115" spans="2:17" x14ac:dyDescent="0.25">
      <c r="B115" s="295"/>
      <c r="C115" s="31"/>
      <c r="D115" s="384" t="s">
        <v>234</v>
      </c>
      <c r="E115" s="385" t="s">
        <v>87</v>
      </c>
      <c r="F115" s="386" t="s">
        <v>49</v>
      </c>
      <c r="G115" s="387">
        <v>83.95</v>
      </c>
      <c r="H115" s="387"/>
      <c r="I115" s="388" t="s">
        <v>18</v>
      </c>
      <c r="J115" s="389"/>
      <c r="K115" s="390" t="s">
        <v>188</v>
      </c>
      <c r="L115" s="391"/>
      <c r="M115" s="392"/>
      <c r="N115" s="393"/>
      <c r="O115" s="394" t="s">
        <v>190</v>
      </c>
      <c r="P115" s="244"/>
    </row>
    <row r="116" spans="2:17" x14ac:dyDescent="0.25">
      <c r="B116" s="295"/>
      <c r="C116" s="70" t="s">
        <v>310</v>
      </c>
      <c r="D116" s="417" t="s">
        <v>164</v>
      </c>
      <c r="E116" s="418" t="s">
        <v>90</v>
      </c>
      <c r="F116" s="419" t="s">
        <v>44</v>
      </c>
      <c r="G116" s="420"/>
      <c r="H116" s="420">
        <v>25</v>
      </c>
      <c r="I116" s="421" t="s">
        <v>27</v>
      </c>
      <c r="J116" s="421" t="s">
        <v>132</v>
      </c>
      <c r="K116" s="422" t="s">
        <v>187</v>
      </c>
      <c r="L116" s="421"/>
      <c r="M116" s="423" t="s">
        <v>232</v>
      </c>
      <c r="N116" s="423" t="s">
        <v>232</v>
      </c>
      <c r="O116" s="424" t="s">
        <v>191</v>
      </c>
      <c r="P116" s="244" t="s">
        <v>279</v>
      </c>
      <c r="Q116" s="216" t="s">
        <v>311</v>
      </c>
    </row>
    <row r="117" spans="2:17" x14ac:dyDescent="0.25">
      <c r="B117" s="295"/>
      <c r="C117" s="31"/>
      <c r="D117" s="425" t="s">
        <v>236</v>
      </c>
      <c r="E117" s="426" t="s">
        <v>186</v>
      </c>
      <c r="F117" s="427" t="s">
        <v>49</v>
      </c>
      <c r="G117" s="428">
        <v>25</v>
      </c>
      <c r="H117" s="428"/>
      <c r="I117" s="429" t="s">
        <v>27</v>
      </c>
      <c r="J117" s="429"/>
      <c r="K117" s="430" t="s">
        <v>187</v>
      </c>
      <c r="L117" s="429"/>
      <c r="M117" s="431" t="s">
        <v>232</v>
      </c>
      <c r="N117" s="431"/>
      <c r="O117" s="432" t="s">
        <v>191</v>
      </c>
      <c r="P117" s="244"/>
      <c r="Q117" s="217" t="s">
        <v>193</v>
      </c>
    </row>
    <row r="118" spans="2:17" x14ac:dyDescent="0.25">
      <c r="B118" s="295"/>
      <c r="C118" s="31"/>
      <c r="D118" s="433" t="s">
        <v>236</v>
      </c>
      <c r="E118" s="434" t="s">
        <v>186</v>
      </c>
      <c r="F118" s="435" t="s">
        <v>49</v>
      </c>
      <c r="G118" s="436">
        <v>25</v>
      </c>
      <c r="H118" s="436"/>
      <c r="I118" s="437" t="s">
        <v>27</v>
      </c>
      <c r="J118" s="437" t="s">
        <v>171</v>
      </c>
      <c r="K118" s="438" t="s">
        <v>187</v>
      </c>
      <c r="L118" s="437"/>
      <c r="M118" s="439" t="s">
        <v>232</v>
      </c>
      <c r="N118" s="439"/>
      <c r="O118" s="440" t="s">
        <v>191</v>
      </c>
      <c r="P118" s="244"/>
      <c r="Q118" s="216" t="s">
        <v>189</v>
      </c>
    </row>
    <row r="119" spans="2:17" x14ac:dyDescent="0.25">
      <c r="B119" s="295"/>
      <c r="C119" s="31"/>
      <c r="D119" s="441" t="s">
        <v>243</v>
      </c>
      <c r="E119" s="442" t="s">
        <v>86</v>
      </c>
      <c r="F119" s="443" t="s">
        <v>44</v>
      </c>
      <c r="G119" s="444"/>
      <c r="H119" s="444">
        <v>25</v>
      </c>
      <c r="I119" s="445" t="s">
        <v>19</v>
      </c>
      <c r="J119" s="445"/>
      <c r="K119" s="446" t="s">
        <v>187</v>
      </c>
      <c r="L119" s="445" t="s">
        <v>36</v>
      </c>
      <c r="M119" s="447" t="s">
        <v>232</v>
      </c>
      <c r="N119" s="447"/>
      <c r="O119" s="448" t="s">
        <v>191</v>
      </c>
      <c r="P119" s="244"/>
      <c r="Q119" s="249" t="s">
        <v>259</v>
      </c>
    </row>
    <row r="120" spans="2:17" x14ac:dyDescent="0.25">
      <c r="B120" s="295"/>
      <c r="C120" s="31"/>
      <c r="D120" s="433" t="s">
        <v>234</v>
      </c>
      <c r="E120" s="434" t="s">
        <v>87</v>
      </c>
      <c r="F120" s="435" t="s">
        <v>49</v>
      </c>
      <c r="G120" s="436">
        <v>25</v>
      </c>
      <c r="H120" s="436"/>
      <c r="I120" s="437" t="s">
        <v>19</v>
      </c>
      <c r="J120" s="437"/>
      <c r="K120" s="438" t="s">
        <v>187</v>
      </c>
      <c r="L120" s="437"/>
      <c r="M120" s="439"/>
      <c r="N120" s="439"/>
      <c r="O120" s="440" t="s">
        <v>191</v>
      </c>
      <c r="P120" s="244"/>
    </row>
    <row r="121" spans="2:17" x14ac:dyDescent="0.25">
      <c r="B121" s="295"/>
      <c r="C121" s="31"/>
      <c r="D121" s="449" t="s">
        <v>234</v>
      </c>
      <c r="E121" s="450" t="s">
        <v>87</v>
      </c>
      <c r="F121" s="451" t="s">
        <v>44</v>
      </c>
      <c r="G121" s="452"/>
      <c r="H121" s="452">
        <v>25</v>
      </c>
      <c r="I121" s="453" t="s">
        <v>18</v>
      </c>
      <c r="J121" s="453"/>
      <c r="K121" s="454" t="s">
        <v>187</v>
      </c>
      <c r="L121" s="453"/>
      <c r="M121" s="455"/>
      <c r="N121" s="455"/>
      <c r="O121" s="456" t="s">
        <v>191</v>
      </c>
      <c r="P121" s="244"/>
    </row>
    <row r="122" spans="2:17" x14ac:dyDescent="0.25">
      <c r="B122" s="296"/>
      <c r="C122" s="69"/>
      <c r="D122" s="457" t="s">
        <v>165</v>
      </c>
      <c r="E122" s="434" t="s">
        <v>89</v>
      </c>
      <c r="F122" s="435" t="s">
        <v>49</v>
      </c>
      <c r="G122" s="436">
        <v>25</v>
      </c>
      <c r="H122" s="436"/>
      <c r="I122" s="437" t="s">
        <v>18</v>
      </c>
      <c r="J122" s="437"/>
      <c r="K122" s="438" t="s">
        <v>187</v>
      </c>
      <c r="L122" s="437" t="s">
        <v>36</v>
      </c>
      <c r="M122" s="439" t="s">
        <v>232</v>
      </c>
      <c r="N122" s="439"/>
      <c r="O122" s="440" t="s">
        <v>191</v>
      </c>
      <c r="P122" s="244"/>
    </row>
    <row r="123" spans="2:17" x14ac:dyDescent="0.25">
      <c r="B123" s="294" t="s">
        <v>274</v>
      </c>
      <c r="C123" s="70" t="s">
        <v>198</v>
      </c>
      <c r="D123" s="194" t="s">
        <v>164</v>
      </c>
      <c r="E123" s="34" t="s">
        <v>90</v>
      </c>
      <c r="F123" s="18" t="s">
        <v>44</v>
      </c>
      <c r="G123" s="15"/>
      <c r="H123" s="15">
        <v>11.26</v>
      </c>
      <c r="I123" s="16" t="s">
        <v>27</v>
      </c>
      <c r="J123" s="16" t="s">
        <v>132</v>
      </c>
      <c r="K123" s="71" t="s">
        <v>253</v>
      </c>
      <c r="L123" s="16"/>
      <c r="M123" s="17" t="s">
        <v>232</v>
      </c>
      <c r="N123" s="17" t="s">
        <v>232</v>
      </c>
      <c r="O123" s="73"/>
      <c r="P123" s="244" t="s">
        <v>279</v>
      </c>
    </row>
    <row r="124" spans="2:17" x14ac:dyDescent="0.25">
      <c r="B124" s="295"/>
      <c r="C124" s="31" t="s">
        <v>256</v>
      </c>
      <c r="D124" s="195" t="s">
        <v>252</v>
      </c>
      <c r="E124" s="76" t="s">
        <v>255</v>
      </c>
      <c r="F124" s="77" t="s">
        <v>49</v>
      </c>
      <c r="G124" s="78">
        <v>11.26</v>
      </c>
      <c r="H124" s="78"/>
      <c r="I124" s="79" t="s">
        <v>27</v>
      </c>
      <c r="J124" s="79" t="s">
        <v>132</v>
      </c>
      <c r="K124" s="80" t="s">
        <v>253</v>
      </c>
      <c r="L124" s="79"/>
      <c r="M124" s="81" t="s">
        <v>232</v>
      </c>
      <c r="N124" s="81" t="s">
        <v>232</v>
      </c>
      <c r="O124" s="82"/>
      <c r="P124" s="244"/>
    </row>
    <row r="125" spans="2:17" x14ac:dyDescent="0.25">
      <c r="B125" s="295"/>
      <c r="C125" s="31"/>
      <c r="D125" s="203" t="s">
        <v>234</v>
      </c>
      <c r="E125" s="192" t="s">
        <v>87</v>
      </c>
      <c r="F125" s="88" t="s">
        <v>44</v>
      </c>
      <c r="G125" s="89"/>
      <c r="H125" s="89">
        <v>11.26</v>
      </c>
      <c r="I125" s="90" t="s">
        <v>18</v>
      </c>
      <c r="J125" s="90"/>
      <c r="K125" s="254" t="s">
        <v>254</v>
      </c>
      <c r="L125" s="90"/>
      <c r="M125" s="91"/>
      <c r="N125" s="91"/>
      <c r="O125" s="193"/>
      <c r="P125" s="244"/>
    </row>
    <row r="126" spans="2:17" x14ac:dyDescent="0.25">
      <c r="B126" s="295"/>
      <c r="C126" s="31"/>
      <c r="D126" s="195" t="s">
        <v>165</v>
      </c>
      <c r="E126" s="76" t="s">
        <v>89</v>
      </c>
      <c r="F126" s="77" t="s">
        <v>49</v>
      </c>
      <c r="G126" s="78">
        <v>11.26</v>
      </c>
      <c r="H126" s="78"/>
      <c r="I126" s="79" t="s">
        <v>18</v>
      </c>
      <c r="J126" s="79"/>
      <c r="K126" s="80" t="s">
        <v>254</v>
      </c>
      <c r="L126" s="79" t="s">
        <v>36</v>
      </c>
      <c r="M126" s="81" t="s">
        <v>232</v>
      </c>
      <c r="N126" s="81"/>
      <c r="O126" s="82"/>
      <c r="P126" s="244" t="s">
        <v>280</v>
      </c>
    </row>
    <row r="127" spans="2:17" x14ac:dyDescent="0.25">
      <c r="B127" s="295"/>
      <c r="C127" s="31"/>
      <c r="D127" s="185" t="s">
        <v>235</v>
      </c>
      <c r="E127" s="186" t="s">
        <v>225</v>
      </c>
      <c r="F127" s="187" t="s">
        <v>44</v>
      </c>
      <c r="G127" s="188"/>
      <c r="H127" s="188">
        <v>11.26</v>
      </c>
      <c r="I127" s="189" t="s">
        <v>19</v>
      </c>
      <c r="J127" s="189"/>
      <c r="K127" s="241" t="s">
        <v>254</v>
      </c>
      <c r="L127" s="189" t="s">
        <v>36</v>
      </c>
      <c r="M127" s="190" t="s">
        <v>232</v>
      </c>
      <c r="N127" s="190"/>
      <c r="O127" s="191"/>
      <c r="P127" s="244"/>
    </row>
    <row r="128" spans="2:17" x14ac:dyDescent="0.25">
      <c r="B128" s="295"/>
      <c r="C128" s="69"/>
      <c r="D128" s="75" t="s">
        <v>234</v>
      </c>
      <c r="E128" s="76" t="s">
        <v>87</v>
      </c>
      <c r="F128" s="77" t="s">
        <v>49</v>
      </c>
      <c r="G128" s="78">
        <v>11.26</v>
      </c>
      <c r="H128" s="78"/>
      <c r="I128" s="79" t="s">
        <v>19</v>
      </c>
      <c r="J128" s="79"/>
      <c r="K128" s="80" t="s">
        <v>254</v>
      </c>
      <c r="L128" s="79"/>
      <c r="M128" s="81"/>
      <c r="N128" s="81"/>
      <c r="O128" s="82"/>
      <c r="P128" s="244"/>
    </row>
    <row r="129" spans="2:17" x14ac:dyDescent="0.25">
      <c r="B129" s="295"/>
      <c r="C129" s="70" t="s">
        <v>199</v>
      </c>
      <c r="D129" s="14" t="s">
        <v>252</v>
      </c>
      <c r="E129" s="34" t="s">
        <v>255</v>
      </c>
      <c r="F129" s="18" t="s">
        <v>44</v>
      </c>
      <c r="G129" s="15"/>
      <c r="H129" s="15">
        <v>46.02</v>
      </c>
      <c r="I129" s="16" t="s">
        <v>27</v>
      </c>
      <c r="J129" s="16" t="s">
        <v>132</v>
      </c>
      <c r="K129" s="71" t="s">
        <v>257</v>
      </c>
      <c r="L129" s="16"/>
      <c r="M129" s="17" t="s">
        <v>232</v>
      </c>
      <c r="N129" s="17" t="s">
        <v>232</v>
      </c>
      <c r="O129" s="73"/>
      <c r="P129" s="244" t="s">
        <v>279</v>
      </c>
    </row>
    <row r="130" spans="2:17" x14ac:dyDescent="0.25">
      <c r="B130" s="295"/>
      <c r="C130" s="31" t="s">
        <v>256</v>
      </c>
      <c r="D130" s="196" t="s">
        <v>164</v>
      </c>
      <c r="E130" s="197" t="s">
        <v>90</v>
      </c>
      <c r="F130" s="198" t="s">
        <v>49</v>
      </c>
      <c r="G130" s="199">
        <v>46.02</v>
      </c>
      <c r="H130" s="199"/>
      <c r="I130" s="200" t="s">
        <v>27</v>
      </c>
      <c r="J130" s="200" t="s">
        <v>132</v>
      </c>
      <c r="K130" s="255" t="s">
        <v>257</v>
      </c>
      <c r="L130" s="200"/>
      <c r="M130" s="201" t="s">
        <v>232</v>
      </c>
      <c r="N130" s="201" t="s">
        <v>232</v>
      </c>
      <c r="O130" s="202"/>
      <c r="P130" s="244"/>
    </row>
    <row r="131" spans="2:17" x14ac:dyDescent="0.25">
      <c r="B131" s="295"/>
      <c r="C131" s="31"/>
      <c r="D131" s="203" t="s">
        <v>234</v>
      </c>
      <c r="E131" s="192" t="s">
        <v>87</v>
      </c>
      <c r="F131" s="88" t="s">
        <v>44</v>
      </c>
      <c r="G131" s="89"/>
      <c r="H131" s="89">
        <v>46.02</v>
      </c>
      <c r="I131" s="90" t="s">
        <v>19</v>
      </c>
      <c r="J131" s="90"/>
      <c r="K131" s="254" t="s">
        <v>257</v>
      </c>
      <c r="L131" s="90"/>
      <c r="M131" s="91"/>
      <c r="N131" s="91"/>
      <c r="O131" s="193"/>
      <c r="P131" s="244"/>
    </row>
    <row r="132" spans="2:17" x14ac:dyDescent="0.25">
      <c r="B132" s="295"/>
      <c r="C132" s="31"/>
      <c r="D132" s="195" t="s">
        <v>235</v>
      </c>
      <c r="E132" s="76" t="s">
        <v>258</v>
      </c>
      <c r="F132" s="77" t="s">
        <v>49</v>
      </c>
      <c r="G132" s="78">
        <v>46.02</v>
      </c>
      <c r="H132" s="78"/>
      <c r="I132" s="79" t="s">
        <v>19</v>
      </c>
      <c r="J132" s="79"/>
      <c r="K132" s="80" t="s">
        <v>257</v>
      </c>
      <c r="L132" s="79" t="s">
        <v>36</v>
      </c>
      <c r="M132" s="81" t="s">
        <v>232</v>
      </c>
      <c r="N132" s="81"/>
      <c r="O132" s="82"/>
      <c r="P132" s="244"/>
    </row>
    <row r="133" spans="2:17" x14ac:dyDescent="0.25">
      <c r="B133" s="295"/>
      <c r="C133" s="31"/>
      <c r="D133" s="185" t="s">
        <v>165</v>
      </c>
      <c r="E133" s="186" t="s">
        <v>89</v>
      </c>
      <c r="F133" s="187" t="s">
        <v>44</v>
      </c>
      <c r="G133" s="188"/>
      <c r="H133" s="188">
        <v>46.02</v>
      </c>
      <c r="I133" s="189" t="s">
        <v>18</v>
      </c>
      <c r="J133" s="189"/>
      <c r="K133" s="241" t="s">
        <v>257</v>
      </c>
      <c r="L133" s="189" t="s">
        <v>36</v>
      </c>
      <c r="M133" s="190" t="s">
        <v>232</v>
      </c>
      <c r="N133" s="190"/>
      <c r="O133" s="191"/>
      <c r="P133" s="244" t="s">
        <v>280</v>
      </c>
    </row>
    <row r="134" spans="2:17" x14ac:dyDescent="0.25">
      <c r="B134" s="296"/>
      <c r="C134" s="69"/>
      <c r="D134" s="75" t="s">
        <v>234</v>
      </c>
      <c r="E134" s="76" t="s">
        <v>87</v>
      </c>
      <c r="F134" s="77" t="s">
        <v>49</v>
      </c>
      <c r="G134" s="78">
        <v>46.02</v>
      </c>
      <c r="H134" s="78"/>
      <c r="I134" s="79" t="s">
        <v>18</v>
      </c>
      <c r="J134" s="79"/>
      <c r="K134" s="80" t="s">
        <v>257</v>
      </c>
      <c r="L134" s="79"/>
      <c r="M134" s="81"/>
      <c r="N134" s="81"/>
      <c r="O134" s="82"/>
      <c r="P134" s="244"/>
    </row>
    <row r="135" spans="2:17" x14ac:dyDescent="0.25">
      <c r="B135" s="297" t="s">
        <v>320</v>
      </c>
      <c r="C135" s="70" t="s">
        <v>192</v>
      </c>
      <c r="D135" s="14" t="s">
        <v>237</v>
      </c>
      <c r="E135" s="34" t="s">
        <v>203</v>
      </c>
      <c r="F135" s="18" t="s">
        <v>49</v>
      </c>
      <c r="G135" s="15">
        <v>100</v>
      </c>
      <c r="H135" s="15"/>
      <c r="I135" s="16" t="s">
        <v>262</v>
      </c>
      <c r="J135" s="16"/>
      <c r="K135" s="238" t="s">
        <v>264</v>
      </c>
      <c r="L135" s="16"/>
      <c r="M135" s="17" t="s">
        <v>232</v>
      </c>
      <c r="N135" s="17"/>
      <c r="O135" s="73"/>
      <c r="P135" s="244" t="s">
        <v>320</v>
      </c>
      <c r="Q135" s="256" t="s">
        <v>263</v>
      </c>
    </row>
    <row r="136" spans="2:17" x14ac:dyDescent="0.25">
      <c r="B136" s="296"/>
      <c r="C136" s="69"/>
      <c r="D136" s="75" t="s">
        <v>243</v>
      </c>
      <c r="E136" s="76" t="s">
        <v>261</v>
      </c>
      <c r="F136" s="77" t="s">
        <v>44</v>
      </c>
      <c r="G136" s="78"/>
      <c r="H136" s="78">
        <v>100</v>
      </c>
      <c r="I136" s="79" t="s">
        <v>262</v>
      </c>
      <c r="J136" s="79"/>
      <c r="K136" s="257" t="s">
        <v>264</v>
      </c>
      <c r="L136" s="79"/>
      <c r="M136" s="81" t="s">
        <v>232</v>
      </c>
      <c r="N136" s="81"/>
      <c r="O136" s="82"/>
      <c r="P136" s="244" t="s">
        <v>266</v>
      </c>
      <c r="Q136" s="246" t="s">
        <v>265</v>
      </c>
    </row>
    <row r="140" spans="2:17" x14ac:dyDescent="0.25">
      <c r="B140" s="291"/>
      <c r="C140" s="219" t="s">
        <v>201</v>
      </c>
    </row>
    <row r="141" spans="2:17" x14ac:dyDescent="0.25">
      <c r="C141" t="s">
        <v>181</v>
      </c>
      <c r="E141" s="13" t="s">
        <v>180</v>
      </c>
    </row>
    <row r="142" spans="2:17" x14ac:dyDescent="0.25">
      <c r="C142" t="s">
        <v>182</v>
      </c>
      <c r="E142" s="13" t="s">
        <v>180</v>
      </c>
    </row>
    <row r="143" spans="2:17" x14ac:dyDescent="0.25">
      <c r="C143" t="s">
        <v>183</v>
      </c>
      <c r="E143" s="13" t="s">
        <v>180</v>
      </c>
    </row>
    <row r="144" spans="2:17" x14ac:dyDescent="0.25">
      <c r="C144" t="s">
        <v>200</v>
      </c>
      <c r="E144" s="13" t="s">
        <v>180</v>
      </c>
    </row>
  </sheetData>
  <autoFilter ref="C1:Q136" xr:uid="{00000000-0001-0000-0100-000000000000}"/>
  <mergeCells count="9">
    <mergeCell ref="B88:B108"/>
    <mergeCell ref="B109:B122"/>
    <mergeCell ref="B135:B136"/>
    <mergeCell ref="B123:B134"/>
    <mergeCell ref="B2:B27"/>
    <mergeCell ref="B28:B35"/>
    <mergeCell ref="B36:B51"/>
    <mergeCell ref="B52:B57"/>
    <mergeCell ref="B58:B8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6436-6DD3-4A04-AFC8-83EACCC10FC5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I33"/>
  <sheetViews>
    <sheetView topLeftCell="A4" workbookViewId="0">
      <selection activeCell="A23" sqref="A23:XFD25"/>
    </sheetView>
  </sheetViews>
  <sheetFormatPr baseColWidth="10" defaultRowHeight="15" x14ac:dyDescent="0.25"/>
  <cols>
    <col min="6" max="6" width="13.5703125" customWidth="1"/>
    <col min="9" max="9" width="7" bestFit="1" customWidth="1"/>
    <col min="10" max="10" width="20.140625" bestFit="1" customWidth="1"/>
  </cols>
  <sheetData>
    <row r="2" spans="1:35" s="12" customFormat="1" ht="38.25" x14ac:dyDescent="0.25">
      <c r="A2" s="11" t="s">
        <v>50</v>
      </c>
      <c r="B2" s="11" t="s">
        <v>51</v>
      </c>
      <c r="C2" s="11" t="s">
        <v>52</v>
      </c>
      <c r="D2" s="11" t="s">
        <v>53</v>
      </c>
      <c r="E2" s="11" t="s">
        <v>54</v>
      </c>
      <c r="F2" s="11" t="s">
        <v>55</v>
      </c>
      <c r="G2" s="11" t="s">
        <v>56</v>
      </c>
      <c r="J2" s="11" t="s">
        <v>57</v>
      </c>
      <c r="L2" s="11" t="s">
        <v>58</v>
      </c>
      <c r="M2" s="11" t="s">
        <v>59</v>
      </c>
      <c r="N2" s="11" t="s">
        <v>60</v>
      </c>
      <c r="O2" s="11" t="s">
        <v>61</v>
      </c>
      <c r="Q2" s="11" t="s">
        <v>62</v>
      </c>
      <c r="R2" s="11" t="s">
        <v>63</v>
      </c>
      <c r="S2" s="11" t="s">
        <v>64</v>
      </c>
      <c r="T2" s="11" t="s">
        <v>65</v>
      </c>
      <c r="U2" s="11" t="s">
        <v>66</v>
      </c>
      <c r="V2" s="11" t="s">
        <v>67</v>
      </c>
      <c r="W2" s="11" t="s">
        <v>68</v>
      </c>
      <c r="X2" s="11" t="s">
        <v>69</v>
      </c>
      <c r="Y2" s="11" t="s">
        <v>70</v>
      </c>
      <c r="Z2" s="11" t="s">
        <v>65</v>
      </c>
      <c r="AA2" s="11" t="s">
        <v>71</v>
      </c>
      <c r="AB2" s="11" t="s">
        <v>72</v>
      </c>
      <c r="AC2" s="11" t="s">
        <v>73</v>
      </c>
      <c r="AD2" s="11" t="s">
        <v>74</v>
      </c>
      <c r="AE2" s="11" t="s">
        <v>75</v>
      </c>
      <c r="AF2" s="11" t="s">
        <v>76</v>
      </c>
      <c r="AG2" s="11" t="s">
        <v>77</v>
      </c>
      <c r="AH2" s="11" t="s">
        <v>78</v>
      </c>
      <c r="AI2" s="11" t="s">
        <v>79</v>
      </c>
    </row>
    <row r="3" spans="1:35" x14ac:dyDescent="0.25">
      <c r="A3" s="9" t="s">
        <v>18</v>
      </c>
      <c r="B3">
        <v>24052021</v>
      </c>
      <c r="C3" t="s">
        <v>42</v>
      </c>
      <c r="D3">
        <v>467190000</v>
      </c>
      <c r="F3" t="s">
        <v>43</v>
      </c>
      <c r="G3" t="s">
        <v>27</v>
      </c>
      <c r="I3" s="10">
        <v>44317</v>
      </c>
      <c r="J3" t="s">
        <v>33</v>
      </c>
      <c r="N3" t="s">
        <v>44</v>
      </c>
      <c r="O3">
        <v>28158.33</v>
      </c>
      <c r="Q3" t="s">
        <v>45</v>
      </c>
      <c r="R3">
        <v>24052101</v>
      </c>
      <c r="S3" t="s">
        <v>46</v>
      </c>
      <c r="T3" t="s">
        <v>47</v>
      </c>
      <c r="U3" t="s">
        <v>48</v>
      </c>
    </row>
    <row r="4" spans="1:35" x14ac:dyDescent="0.25">
      <c r="A4" s="9" t="s">
        <v>18</v>
      </c>
      <c r="B4">
        <v>24052021</v>
      </c>
      <c r="C4" t="s">
        <v>42</v>
      </c>
      <c r="D4">
        <v>512391000</v>
      </c>
      <c r="G4" t="s">
        <v>27</v>
      </c>
      <c r="I4" s="10">
        <v>44317</v>
      </c>
      <c r="J4" t="s">
        <v>33</v>
      </c>
      <c r="L4" t="s">
        <v>36</v>
      </c>
      <c r="N4" t="s">
        <v>49</v>
      </c>
      <c r="O4">
        <v>28158.33</v>
      </c>
      <c r="Q4" t="s">
        <v>45</v>
      </c>
      <c r="R4">
        <v>24052101</v>
      </c>
      <c r="S4" t="s">
        <v>46</v>
      </c>
      <c r="T4" t="s">
        <v>47</v>
      </c>
      <c r="U4" t="s">
        <v>48</v>
      </c>
    </row>
    <row r="5" spans="1:35" ht="15" customHeight="1" x14ac:dyDescent="0.25">
      <c r="A5" s="9" t="s">
        <v>19</v>
      </c>
      <c r="B5">
        <v>25052021</v>
      </c>
      <c r="C5" t="s">
        <v>42</v>
      </c>
      <c r="D5">
        <v>512300000</v>
      </c>
      <c r="G5" t="s">
        <v>27</v>
      </c>
      <c r="I5" s="10">
        <v>44317</v>
      </c>
      <c r="J5" t="s">
        <v>32</v>
      </c>
      <c r="L5" t="s">
        <v>36</v>
      </c>
      <c r="N5" t="s">
        <v>44</v>
      </c>
      <c r="O5">
        <v>62.31</v>
      </c>
      <c r="Q5" t="s">
        <v>45</v>
      </c>
      <c r="R5">
        <v>25052108</v>
      </c>
      <c r="S5" t="s">
        <v>46</v>
      </c>
      <c r="T5" t="s">
        <v>47</v>
      </c>
      <c r="U5" t="s">
        <v>48</v>
      </c>
    </row>
    <row r="6" spans="1:35" ht="15" customHeight="1" x14ac:dyDescent="0.25">
      <c r="A6" s="9" t="s">
        <v>19</v>
      </c>
      <c r="B6">
        <v>25052021</v>
      </c>
      <c r="C6" t="s">
        <v>42</v>
      </c>
      <c r="D6">
        <v>627890000</v>
      </c>
      <c r="G6" t="s">
        <v>27</v>
      </c>
      <c r="I6" s="10">
        <v>44317</v>
      </c>
      <c r="J6" t="s">
        <v>32</v>
      </c>
      <c r="N6" t="s">
        <v>49</v>
      </c>
      <c r="O6">
        <v>62.31</v>
      </c>
      <c r="Q6" t="s">
        <v>45</v>
      </c>
      <c r="R6">
        <v>25052108</v>
      </c>
      <c r="S6" t="s">
        <v>46</v>
      </c>
      <c r="T6" t="s">
        <v>47</v>
      </c>
      <c r="U6" t="s">
        <v>48</v>
      </c>
    </row>
    <row r="7" spans="1:35" ht="15" customHeight="1" x14ac:dyDescent="0.25">
      <c r="A7" s="9" t="s">
        <v>19</v>
      </c>
      <c r="B7">
        <v>25052021</v>
      </c>
      <c r="C7" t="s">
        <v>42</v>
      </c>
      <c r="D7">
        <v>627890000</v>
      </c>
      <c r="F7" t="s">
        <v>80</v>
      </c>
      <c r="G7" t="s">
        <v>27</v>
      </c>
      <c r="I7" s="10">
        <v>44317</v>
      </c>
      <c r="J7" t="s">
        <v>32</v>
      </c>
      <c r="N7" t="s">
        <v>49</v>
      </c>
      <c r="O7">
        <v>62.31</v>
      </c>
      <c r="Q7" t="s">
        <v>45</v>
      </c>
      <c r="R7">
        <v>25052108</v>
      </c>
      <c r="S7" t="s">
        <v>46</v>
      </c>
      <c r="T7" t="s">
        <v>47</v>
      </c>
      <c r="U7" t="s">
        <v>81</v>
      </c>
    </row>
    <row r="9" spans="1:35" s="21" customFormat="1" x14ac:dyDescent="0.25">
      <c r="A9" s="20" t="s">
        <v>25</v>
      </c>
      <c r="B9" s="21">
        <v>24052021</v>
      </c>
      <c r="C9" s="21" t="s">
        <v>42</v>
      </c>
      <c r="D9" s="21">
        <v>467190000</v>
      </c>
      <c r="F9" s="21" t="s">
        <v>43</v>
      </c>
      <c r="G9" s="21" t="s">
        <v>27</v>
      </c>
      <c r="I9" s="22">
        <v>44317</v>
      </c>
      <c r="J9" s="21" t="s">
        <v>31</v>
      </c>
      <c r="N9" s="21" t="s">
        <v>44</v>
      </c>
      <c r="O9" s="21">
        <v>194.8</v>
      </c>
      <c r="Q9" s="21" t="s">
        <v>45</v>
      </c>
      <c r="R9" s="21">
        <v>24052104</v>
      </c>
      <c r="S9" s="21" t="s">
        <v>46</v>
      </c>
      <c r="T9" s="21" t="s">
        <v>47</v>
      </c>
      <c r="U9" s="21" t="s">
        <v>48</v>
      </c>
    </row>
    <row r="10" spans="1:35" s="21" customFormat="1" x14ac:dyDescent="0.25">
      <c r="A10" s="20" t="s">
        <v>25</v>
      </c>
      <c r="B10" s="21">
        <v>24052021</v>
      </c>
      <c r="C10" s="21" t="s">
        <v>42</v>
      </c>
      <c r="D10" s="21">
        <v>512931000</v>
      </c>
      <c r="G10" s="21" t="s">
        <v>27</v>
      </c>
      <c r="I10" s="22">
        <v>44317</v>
      </c>
      <c r="J10" s="21" t="s">
        <v>31</v>
      </c>
      <c r="L10" s="21" t="s">
        <v>36</v>
      </c>
      <c r="N10" s="21" t="s">
        <v>49</v>
      </c>
      <c r="O10" s="21">
        <v>194.8</v>
      </c>
      <c r="Q10" s="21" t="s">
        <v>45</v>
      </c>
      <c r="R10" s="21">
        <v>24052104</v>
      </c>
      <c r="S10" s="21" t="s">
        <v>46</v>
      </c>
      <c r="T10" s="21" t="s">
        <v>47</v>
      </c>
      <c r="U10" s="21" t="s">
        <v>48</v>
      </c>
    </row>
    <row r="12" spans="1:35" s="49" customFormat="1" x14ac:dyDescent="0.25">
      <c r="A12" s="48" t="s">
        <v>18</v>
      </c>
      <c r="B12" s="49">
        <v>24052021</v>
      </c>
      <c r="C12" s="49" t="s">
        <v>42</v>
      </c>
      <c r="D12" s="49">
        <v>467190000</v>
      </c>
      <c r="F12" s="49" t="s">
        <v>43</v>
      </c>
      <c r="G12" s="49" t="s">
        <v>27</v>
      </c>
      <c r="I12" s="50">
        <v>44317</v>
      </c>
      <c r="J12" s="49" t="s">
        <v>33</v>
      </c>
      <c r="N12" s="49" t="s">
        <v>44</v>
      </c>
      <c r="O12" s="49">
        <v>21481.11</v>
      </c>
      <c r="Q12" s="49" t="s">
        <v>45</v>
      </c>
      <c r="R12" s="49">
        <v>24052101</v>
      </c>
      <c r="S12" s="49" t="s">
        <v>46</v>
      </c>
      <c r="T12" s="49" t="s">
        <v>47</v>
      </c>
      <c r="U12" s="49" t="s">
        <v>48</v>
      </c>
    </row>
    <row r="13" spans="1:35" s="49" customFormat="1" x14ac:dyDescent="0.25">
      <c r="A13" s="48" t="s">
        <v>18</v>
      </c>
      <c r="B13" s="49">
        <v>24052021</v>
      </c>
      <c r="C13" s="49" t="s">
        <v>42</v>
      </c>
      <c r="D13" s="49">
        <v>467190000</v>
      </c>
      <c r="F13" s="49" t="s">
        <v>98</v>
      </c>
      <c r="G13" s="49" t="s">
        <v>27</v>
      </c>
      <c r="I13" s="50">
        <v>44317</v>
      </c>
      <c r="J13" s="49" t="s">
        <v>33</v>
      </c>
      <c r="N13" s="49" t="s">
        <v>44</v>
      </c>
      <c r="O13" s="51">
        <v>40.5</v>
      </c>
      <c r="Q13" s="49" t="s">
        <v>45</v>
      </c>
      <c r="R13" s="49">
        <v>24052101</v>
      </c>
      <c r="S13" s="49" t="s">
        <v>46</v>
      </c>
      <c r="T13" s="49" t="s">
        <v>47</v>
      </c>
      <c r="U13" s="49" t="s">
        <v>48</v>
      </c>
    </row>
    <row r="14" spans="1:35" s="49" customFormat="1" x14ac:dyDescent="0.25">
      <c r="A14" s="48" t="s">
        <v>18</v>
      </c>
      <c r="B14" s="49">
        <v>24052021</v>
      </c>
      <c r="C14" s="49" t="s">
        <v>42</v>
      </c>
      <c r="D14" s="49">
        <v>467190000</v>
      </c>
      <c r="F14" s="49" t="s">
        <v>43</v>
      </c>
      <c r="G14" s="49" t="s">
        <v>27</v>
      </c>
      <c r="I14" s="50">
        <v>44317</v>
      </c>
      <c r="J14" s="49" t="s">
        <v>33</v>
      </c>
      <c r="N14" s="49" t="s">
        <v>44</v>
      </c>
      <c r="O14" s="51">
        <v>17225.919999999998</v>
      </c>
      <c r="Q14" s="49" t="s">
        <v>45</v>
      </c>
      <c r="R14" s="49">
        <v>24052101</v>
      </c>
      <c r="S14" s="49" t="s">
        <v>46</v>
      </c>
      <c r="T14" s="49" t="s">
        <v>47</v>
      </c>
      <c r="U14" s="49" t="s">
        <v>48</v>
      </c>
    </row>
    <row r="15" spans="1:35" s="49" customFormat="1" x14ac:dyDescent="0.25">
      <c r="A15" s="48" t="s">
        <v>18</v>
      </c>
      <c r="B15" s="49">
        <v>24052021</v>
      </c>
      <c r="C15" s="49" t="s">
        <v>42</v>
      </c>
      <c r="D15" s="49">
        <v>467190000</v>
      </c>
      <c r="F15" s="49" t="s">
        <v>43</v>
      </c>
      <c r="G15" s="49" t="s">
        <v>27</v>
      </c>
      <c r="I15" s="50">
        <v>44317</v>
      </c>
      <c r="J15" s="49" t="s">
        <v>33</v>
      </c>
      <c r="N15" s="49" t="s">
        <v>44</v>
      </c>
      <c r="O15" s="49">
        <v>28158.33</v>
      </c>
      <c r="Q15" s="49" t="s">
        <v>45</v>
      </c>
      <c r="R15" s="49">
        <v>24052101</v>
      </c>
      <c r="S15" s="49" t="s">
        <v>46</v>
      </c>
      <c r="T15" s="49" t="s">
        <v>47</v>
      </c>
      <c r="U15" s="49" t="s">
        <v>48</v>
      </c>
    </row>
    <row r="16" spans="1:35" s="49" customFormat="1" x14ac:dyDescent="0.25">
      <c r="A16" s="48" t="s">
        <v>18</v>
      </c>
      <c r="B16" s="49">
        <v>24052021</v>
      </c>
      <c r="C16" s="49" t="s">
        <v>42</v>
      </c>
      <c r="D16" s="49">
        <v>512391000</v>
      </c>
      <c r="G16" s="49" t="s">
        <v>27</v>
      </c>
      <c r="I16" s="50">
        <v>44317</v>
      </c>
      <c r="J16" s="49" t="s">
        <v>33</v>
      </c>
      <c r="L16" s="49" t="s">
        <v>36</v>
      </c>
      <c r="N16" s="49" t="s">
        <v>49</v>
      </c>
      <c r="O16" s="49">
        <v>21481.11</v>
      </c>
      <c r="Q16" s="49" t="s">
        <v>45</v>
      </c>
      <c r="R16" s="49">
        <v>24052101</v>
      </c>
      <c r="S16" s="49" t="s">
        <v>46</v>
      </c>
      <c r="T16" s="49" t="s">
        <v>47</v>
      </c>
      <c r="U16" s="49" t="s">
        <v>48</v>
      </c>
    </row>
    <row r="17" spans="1:21" s="49" customFormat="1" x14ac:dyDescent="0.25">
      <c r="A17" s="48" t="s">
        <v>18</v>
      </c>
      <c r="B17" s="49">
        <v>24052021</v>
      </c>
      <c r="C17" s="49" t="s">
        <v>42</v>
      </c>
      <c r="D17" s="49">
        <v>512391000</v>
      </c>
      <c r="G17" s="49" t="s">
        <v>27</v>
      </c>
      <c r="I17" s="50">
        <v>44317</v>
      </c>
      <c r="J17" s="49" t="s">
        <v>33</v>
      </c>
      <c r="L17" s="49" t="s">
        <v>36</v>
      </c>
      <c r="N17" s="49" t="s">
        <v>49</v>
      </c>
      <c r="O17" s="52">
        <v>17266.419999999998</v>
      </c>
      <c r="Q17" s="49" t="s">
        <v>45</v>
      </c>
      <c r="R17" s="49">
        <v>24052101</v>
      </c>
      <c r="S17" s="49" t="s">
        <v>46</v>
      </c>
      <c r="T17" s="49" t="s">
        <v>47</v>
      </c>
      <c r="U17" s="49" t="s">
        <v>48</v>
      </c>
    </row>
    <row r="18" spans="1:21" s="49" customFormat="1" x14ac:dyDescent="0.25">
      <c r="A18" s="48" t="s">
        <v>18</v>
      </c>
      <c r="B18" s="49">
        <v>24052021</v>
      </c>
      <c r="C18" s="49" t="s">
        <v>42</v>
      </c>
      <c r="D18" s="49">
        <v>512391000</v>
      </c>
      <c r="G18" s="49" t="s">
        <v>27</v>
      </c>
      <c r="I18" s="50">
        <v>44317</v>
      </c>
      <c r="J18" s="49" t="s">
        <v>33</v>
      </c>
      <c r="L18" s="49" t="s">
        <v>36</v>
      </c>
      <c r="N18" s="49" t="s">
        <v>49</v>
      </c>
      <c r="O18" s="49">
        <v>28158.33</v>
      </c>
      <c r="Q18" s="49" t="s">
        <v>45</v>
      </c>
      <c r="R18" s="49">
        <v>24052101</v>
      </c>
      <c r="S18" s="49" t="s">
        <v>46</v>
      </c>
      <c r="T18" s="49" t="s">
        <v>47</v>
      </c>
      <c r="U18" s="49" t="s">
        <v>48</v>
      </c>
    </row>
    <row r="20" spans="1:21" s="40" customFormat="1" x14ac:dyDescent="0.25">
      <c r="A20" s="39" t="s">
        <v>25</v>
      </c>
      <c r="B20" s="40">
        <v>24052021</v>
      </c>
      <c r="C20" s="40" t="s">
        <v>42</v>
      </c>
      <c r="D20" s="40">
        <v>467190000</v>
      </c>
      <c r="F20" s="40" t="s">
        <v>43</v>
      </c>
      <c r="G20" s="40" t="s">
        <v>27</v>
      </c>
      <c r="I20" s="41">
        <v>44317</v>
      </c>
      <c r="J20" s="40" t="s">
        <v>99</v>
      </c>
      <c r="N20" s="40" t="s">
        <v>44</v>
      </c>
      <c r="O20" s="42">
        <v>1174.08</v>
      </c>
      <c r="Q20" s="40" t="s">
        <v>45</v>
      </c>
      <c r="R20" s="40">
        <v>24052103</v>
      </c>
      <c r="S20" s="40" t="s">
        <v>46</v>
      </c>
      <c r="T20" s="40" t="s">
        <v>47</v>
      </c>
      <c r="U20" s="40" t="s">
        <v>48</v>
      </c>
    </row>
    <row r="21" spans="1:21" s="40" customFormat="1" x14ac:dyDescent="0.25">
      <c r="A21" s="39" t="s">
        <v>25</v>
      </c>
      <c r="B21" s="40">
        <v>24052021</v>
      </c>
      <c r="C21" s="40" t="s">
        <v>42</v>
      </c>
      <c r="D21" s="40">
        <v>467190000</v>
      </c>
      <c r="F21" s="40" t="s">
        <v>43</v>
      </c>
      <c r="G21" s="40" t="s">
        <v>27</v>
      </c>
      <c r="I21" s="41">
        <v>44317</v>
      </c>
      <c r="J21" s="40" t="s">
        <v>99</v>
      </c>
      <c r="N21" s="40" t="s">
        <v>44</v>
      </c>
      <c r="O21" s="40">
        <v>416</v>
      </c>
      <c r="Q21" s="40" t="s">
        <v>45</v>
      </c>
      <c r="R21" s="40">
        <v>24052103</v>
      </c>
      <c r="S21" s="40" t="s">
        <v>46</v>
      </c>
      <c r="T21" s="40" t="s">
        <v>47</v>
      </c>
      <c r="U21" s="40" t="s">
        <v>48</v>
      </c>
    </row>
    <row r="22" spans="1:21" s="40" customFormat="1" x14ac:dyDescent="0.25">
      <c r="A22" s="39" t="s">
        <v>25</v>
      </c>
      <c r="B22" s="40">
        <v>24052021</v>
      </c>
      <c r="C22" s="40" t="s">
        <v>42</v>
      </c>
      <c r="D22" s="40">
        <v>467190000</v>
      </c>
      <c r="F22" s="40" t="s">
        <v>43</v>
      </c>
      <c r="G22" s="40" t="s">
        <v>27</v>
      </c>
      <c r="I22" s="41">
        <v>44317</v>
      </c>
      <c r="J22" s="40" t="s">
        <v>99</v>
      </c>
      <c r="N22" s="40" t="s">
        <v>44</v>
      </c>
      <c r="O22" s="40">
        <v>697.19</v>
      </c>
      <c r="Q22" s="40" t="s">
        <v>45</v>
      </c>
      <c r="R22" s="40">
        <v>24052103</v>
      </c>
      <c r="S22" s="40" t="s">
        <v>46</v>
      </c>
      <c r="T22" s="40" t="s">
        <v>47</v>
      </c>
      <c r="U22" s="40" t="s">
        <v>48</v>
      </c>
    </row>
    <row r="23" spans="1:21" s="40" customFormat="1" x14ac:dyDescent="0.25">
      <c r="A23" s="39" t="s">
        <v>25</v>
      </c>
      <c r="B23" s="40">
        <v>24052021</v>
      </c>
      <c r="C23" s="40" t="s">
        <v>42</v>
      </c>
      <c r="D23" s="40">
        <v>512931000</v>
      </c>
      <c r="G23" s="40" t="s">
        <v>27</v>
      </c>
      <c r="I23" s="41">
        <v>44317</v>
      </c>
      <c r="J23" s="40" t="s">
        <v>99</v>
      </c>
      <c r="L23" s="40" t="s">
        <v>36</v>
      </c>
      <c r="N23" s="40" t="s">
        <v>49</v>
      </c>
      <c r="O23" s="42">
        <v>1114.18</v>
      </c>
      <c r="Q23" s="40" t="s">
        <v>45</v>
      </c>
      <c r="R23" s="40">
        <v>24052103</v>
      </c>
      <c r="S23" s="40" t="s">
        <v>46</v>
      </c>
      <c r="T23" s="40" t="s">
        <v>47</v>
      </c>
      <c r="U23" s="40" t="s">
        <v>48</v>
      </c>
    </row>
    <row r="24" spans="1:21" s="40" customFormat="1" x14ac:dyDescent="0.25">
      <c r="A24" s="39" t="s">
        <v>25</v>
      </c>
      <c r="B24" s="40">
        <v>24052021</v>
      </c>
      <c r="C24" s="40" t="s">
        <v>42</v>
      </c>
      <c r="D24" s="40">
        <v>512931000</v>
      </c>
      <c r="G24" s="40" t="s">
        <v>27</v>
      </c>
      <c r="I24" s="41">
        <v>44317</v>
      </c>
      <c r="J24" s="40" t="s">
        <v>99</v>
      </c>
      <c r="L24" s="40" t="s">
        <v>36</v>
      </c>
      <c r="N24" s="40" t="s">
        <v>49</v>
      </c>
      <c r="O24" s="40">
        <v>416</v>
      </c>
      <c r="Q24" s="40" t="s">
        <v>45</v>
      </c>
      <c r="R24" s="40">
        <v>24052103</v>
      </c>
      <c r="S24" s="40" t="s">
        <v>46</v>
      </c>
      <c r="T24" s="40" t="s">
        <v>47</v>
      </c>
      <c r="U24" s="40" t="s">
        <v>48</v>
      </c>
    </row>
    <row r="25" spans="1:21" s="40" customFormat="1" x14ac:dyDescent="0.25">
      <c r="A25" s="39" t="s">
        <v>25</v>
      </c>
      <c r="B25" s="40">
        <v>24052021</v>
      </c>
      <c r="C25" s="40" t="s">
        <v>42</v>
      </c>
      <c r="D25" s="40">
        <v>512931000</v>
      </c>
      <c r="G25" s="40" t="s">
        <v>27</v>
      </c>
      <c r="I25" s="41">
        <v>44317</v>
      </c>
      <c r="J25" s="40" t="s">
        <v>99</v>
      </c>
      <c r="L25" s="40" t="s">
        <v>36</v>
      </c>
      <c r="N25" s="40" t="s">
        <v>49</v>
      </c>
      <c r="O25" s="40">
        <v>697.19</v>
      </c>
      <c r="Q25" s="40" t="s">
        <v>45</v>
      </c>
      <c r="R25" s="40">
        <v>24052103</v>
      </c>
      <c r="S25" s="40" t="s">
        <v>46</v>
      </c>
      <c r="T25" s="40" t="s">
        <v>47</v>
      </c>
      <c r="U25" s="40" t="s">
        <v>48</v>
      </c>
    </row>
    <row r="26" spans="1:21" s="42" customFormat="1" x14ac:dyDescent="0.25">
      <c r="A26" s="43" t="s">
        <v>25</v>
      </c>
      <c r="B26" s="42">
        <v>24052021</v>
      </c>
      <c r="C26" s="42" t="s">
        <v>42</v>
      </c>
      <c r="D26" s="42">
        <v>467190000</v>
      </c>
      <c r="F26" s="42" t="s">
        <v>43</v>
      </c>
      <c r="G26" s="42" t="s">
        <v>27</v>
      </c>
      <c r="I26" s="44">
        <v>44317</v>
      </c>
      <c r="J26" s="42" t="s">
        <v>100</v>
      </c>
      <c r="N26" s="42" t="s">
        <v>49</v>
      </c>
      <c r="O26" s="42">
        <v>59.9</v>
      </c>
      <c r="Q26" s="42" t="s">
        <v>45</v>
      </c>
      <c r="R26" s="42">
        <v>24052103</v>
      </c>
      <c r="S26" s="42" t="s">
        <v>46</v>
      </c>
      <c r="T26" s="42" t="s">
        <v>47</v>
      </c>
      <c r="U26" s="42" t="s">
        <v>48</v>
      </c>
    </row>
    <row r="27" spans="1:21" s="21" customFormat="1" x14ac:dyDescent="0.25">
      <c r="A27" s="20" t="s">
        <v>25</v>
      </c>
      <c r="B27" s="21">
        <v>24052021</v>
      </c>
      <c r="C27" s="21" t="s">
        <v>42</v>
      </c>
      <c r="D27" s="21">
        <v>467190000</v>
      </c>
      <c r="F27" s="21" t="s">
        <v>43</v>
      </c>
      <c r="G27" s="21" t="s">
        <v>27</v>
      </c>
      <c r="I27" s="22">
        <v>44317</v>
      </c>
      <c r="J27" s="21" t="s">
        <v>31</v>
      </c>
      <c r="N27" s="21" t="s">
        <v>44</v>
      </c>
      <c r="O27" s="21">
        <v>194.8</v>
      </c>
      <c r="Q27" s="21" t="s">
        <v>45</v>
      </c>
      <c r="R27" s="21">
        <v>24052104</v>
      </c>
      <c r="S27" s="21" t="s">
        <v>46</v>
      </c>
      <c r="T27" s="21" t="s">
        <v>47</v>
      </c>
      <c r="U27" s="21" t="s">
        <v>48</v>
      </c>
    </row>
    <row r="28" spans="1:21" s="21" customFormat="1" x14ac:dyDescent="0.25">
      <c r="A28" s="20" t="s">
        <v>25</v>
      </c>
      <c r="B28" s="21">
        <v>24052021</v>
      </c>
      <c r="C28" s="21" t="s">
        <v>42</v>
      </c>
      <c r="D28" s="21">
        <v>467190000</v>
      </c>
      <c r="F28" s="21" t="s">
        <v>43</v>
      </c>
      <c r="G28" s="21" t="s">
        <v>27</v>
      </c>
      <c r="I28" s="22">
        <v>44317</v>
      </c>
      <c r="J28" s="21" t="s">
        <v>31</v>
      </c>
      <c r="N28" s="21" t="s">
        <v>44</v>
      </c>
      <c r="O28" s="21">
        <v>142.80000000000001</v>
      </c>
      <c r="Q28" s="21" t="s">
        <v>45</v>
      </c>
      <c r="R28" s="21">
        <v>24052104</v>
      </c>
      <c r="S28" s="21" t="s">
        <v>46</v>
      </c>
      <c r="T28" s="21" t="s">
        <v>47</v>
      </c>
      <c r="U28" s="21" t="s">
        <v>48</v>
      </c>
    </row>
    <row r="29" spans="1:21" s="21" customFormat="1" x14ac:dyDescent="0.25">
      <c r="A29" s="20" t="s">
        <v>25</v>
      </c>
      <c r="B29" s="21">
        <v>24052021</v>
      </c>
      <c r="C29" s="21" t="s">
        <v>42</v>
      </c>
      <c r="D29" s="21">
        <v>467190000</v>
      </c>
      <c r="F29" s="21" t="s">
        <v>43</v>
      </c>
      <c r="G29" s="21" t="s">
        <v>27</v>
      </c>
      <c r="I29" s="22">
        <v>44317</v>
      </c>
      <c r="J29" s="21" t="s">
        <v>31</v>
      </c>
      <c r="N29" s="21" t="s">
        <v>44</v>
      </c>
      <c r="O29" s="21">
        <v>423.7</v>
      </c>
      <c r="Q29" s="21" t="s">
        <v>45</v>
      </c>
      <c r="R29" s="21">
        <v>24052104</v>
      </c>
      <c r="S29" s="21" t="s">
        <v>46</v>
      </c>
      <c r="T29" s="21" t="s">
        <v>47</v>
      </c>
      <c r="U29" s="21" t="s">
        <v>48</v>
      </c>
    </row>
    <row r="30" spans="1:21" s="21" customFormat="1" x14ac:dyDescent="0.25">
      <c r="A30" s="20" t="s">
        <v>25</v>
      </c>
      <c r="B30" s="21">
        <v>24052021</v>
      </c>
      <c r="C30" s="21" t="s">
        <v>42</v>
      </c>
      <c r="D30" s="21">
        <v>512931000</v>
      </c>
      <c r="G30" s="21" t="s">
        <v>27</v>
      </c>
      <c r="I30" s="22">
        <v>44317</v>
      </c>
      <c r="J30" s="21" t="s">
        <v>31</v>
      </c>
      <c r="L30" s="21" t="s">
        <v>36</v>
      </c>
      <c r="N30" s="21" t="s">
        <v>49</v>
      </c>
      <c r="O30" s="21">
        <v>194.8</v>
      </c>
      <c r="Q30" s="21" t="s">
        <v>45</v>
      </c>
      <c r="R30" s="21">
        <v>24052104</v>
      </c>
      <c r="S30" s="21" t="s">
        <v>46</v>
      </c>
      <c r="T30" s="21" t="s">
        <v>47</v>
      </c>
      <c r="U30" s="21" t="s">
        <v>48</v>
      </c>
    </row>
    <row r="31" spans="1:21" s="21" customFormat="1" x14ac:dyDescent="0.25">
      <c r="A31" s="20" t="s">
        <v>25</v>
      </c>
      <c r="B31" s="21">
        <v>24052021</v>
      </c>
      <c r="C31" s="21" t="s">
        <v>42</v>
      </c>
      <c r="D31" s="21">
        <v>512931000</v>
      </c>
      <c r="G31" s="21" t="s">
        <v>27</v>
      </c>
      <c r="I31" s="22">
        <v>44317</v>
      </c>
      <c r="J31" s="21" t="s">
        <v>31</v>
      </c>
      <c r="L31" s="21" t="s">
        <v>36</v>
      </c>
      <c r="N31" s="21" t="s">
        <v>49</v>
      </c>
      <c r="O31" s="45">
        <v>98.4</v>
      </c>
      <c r="Q31" s="21" t="s">
        <v>45</v>
      </c>
      <c r="R31" s="21">
        <v>24052104</v>
      </c>
      <c r="S31" s="21" t="s">
        <v>46</v>
      </c>
      <c r="T31" s="21" t="s">
        <v>47</v>
      </c>
      <c r="U31" s="21" t="s">
        <v>48</v>
      </c>
    </row>
    <row r="32" spans="1:21" s="21" customFormat="1" x14ac:dyDescent="0.25">
      <c r="A32" s="20" t="s">
        <v>25</v>
      </c>
      <c r="B32" s="21">
        <v>24052021</v>
      </c>
      <c r="C32" s="21" t="s">
        <v>42</v>
      </c>
      <c r="D32" s="21">
        <v>512931000</v>
      </c>
      <c r="G32" s="21" t="s">
        <v>27</v>
      </c>
      <c r="I32" s="22">
        <v>44317</v>
      </c>
      <c r="J32" s="21" t="s">
        <v>31</v>
      </c>
      <c r="L32" s="21" t="s">
        <v>36</v>
      </c>
      <c r="N32" s="21" t="s">
        <v>49</v>
      </c>
      <c r="O32" s="21">
        <v>423.7</v>
      </c>
      <c r="Q32" s="21" t="s">
        <v>45</v>
      </c>
      <c r="R32" s="21">
        <v>24052104</v>
      </c>
      <c r="S32" s="21" t="s">
        <v>46</v>
      </c>
      <c r="T32" s="21" t="s">
        <v>47</v>
      </c>
      <c r="U32" s="21" t="s">
        <v>48</v>
      </c>
    </row>
    <row r="33" spans="1:21" s="45" customFormat="1" x14ac:dyDescent="0.25">
      <c r="A33" s="46" t="s">
        <v>25</v>
      </c>
      <c r="B33" s="45">
        <v>24052021</v>
      </c>
      <c r="C33" s="45" t="s">
        <v>42</v>
      </c>
      <c r="D33" s="45">
        <v>467190000</v>
      </c>
      <c r="F33" s="45" t="s">
        <v>43</v>
      </c>
      <c r="G33" s="45" t="s">
        <v>27</v>
      </c>
      <c r="I33" s="47">
        <v>44317</v>
      </c>
      <c r="J33" s="45" t="s">
        <v>101</v>
      </c>
      <c r="N33" s="45" t="s">
        <v>49</v>
      </c>
      <c r="O33" s="45">
        <v>44.4</v>
      </c>
      <c r="Q33" s="45" t="s">
        <v>45</v>
      </c>
      <c r="R33" s="45">
        <v>24052104</v>
      </c>
      <c r="S33" s="45" t="s">
        <v>46</v>
      </c>
      <c r="T33" s="45" t="s">
        <v>47</v>
      </c>
      <c r="U33" s="45" t="s">
        <v>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F161B-3101-4A53-8E40-1F91702AE181}">
  <dimension ref="A1:D26"/>
  <sheetViews>
    <sheetView workbookViewId="0">
      <selection activeCell="D12" sqref="D12"/>
    </sheetView>
  </sheetViews>
  <sheetFormatPr baseColWidth="10" defaultRowHeight="15" x14ac:dyDescent="0.25"/>
  <cols>
    <col min="1" max="1" width="45.28515625" customWidth="1"/>
    <col min="2" max="4" width="11.42578125" style="68"/>
  </cols>
  <sheetData>
    <row r="1" spans="1:4" x14ac:dyDescent="0.25">
      <c r="A1">
        <v>271500.45</v>
      </c>
    </row>
    <row r="2" spans="1:4" x14ac:dyDescent="0.25">
      <c r="A2" t="s">
        <v>123</v>
      </c>
      <c r="B2" s="68">
        <v>271500.45</v>
      </c>
    </row>
    <row r="5" spans="1:4" x14ac:dyDescent="0.25">
      <c r="A5" t="s">
        <v>124</v>
      </c>
      <c r="B5" s="68">
        <v>610585.78</v>
      </c>
    </row>
    <row r="6" spans="1:4" x14ac:dyDescent="0.25">
      <c r="C6" s="68">
        <f>+B5+B7</f>
        <v>2480271.41</v>
      </c>
    </row>
    <row r="7" spans="1:4" x14ac:dyDescent="0.25">
      <c r="A7" t="s">
        <v>125</v>
      </c>
      <c r="B7" s="68">
        <v>1869685.63</v>
      </c>
    </row>
    <row r="10" spans="1:4" x14ac:dyDescent="0.25">
      <c r="A10" t="s">
        <v>126</v>
      </c>
      <c r="B10" s="68">
        <v>175010</v>
      </c>
      <c r="D10" s="68">
        <f>B10+B12</f>
        <v>235066.71</v>
      </c>
    </row>
    <row r="12" spans="1:4" x14ac:dyDescent="0.25">
      <c r="A12" t="s">
        <v>127</v>
      </c>
      <c r="B12" s="68">
        <v>60056.71</v>
      </c>
    </row>
    <row r="15" spans="1:4" x14ac:dyDescent="0.25">
      <c r="A15" t="s">
        <v>128</v>
      </c>
      <c r="B15" s="68">
        <v>0</v>
      </c>
    </row>
    <row r="18" spans="1:4" x14ac:dyDescent="0.25">
      <c r="A18" t="s">
        <v>129</v>
      </c>
      <c r="B18" s="68">
        <v>1096442.3600000001</v>
      </c>
    </row>
    <row r="21" spans="1:4" x14ac:dyDescent="0.25">
      <c r="A21" t="s">
        <v>130</v>
      </c>
      <c r="B21" s="68">
        <v>461871.53</v>
      </c>
    </row>
    <row r="22" spans="1:4" x14ac:dyDescent="0.25">
      <c r="C22" s="68">
        <f>+B21+B23</f>
        <v>1096442.3599999999</v>
      </c>
    </row>
    <row r="23" spans="1:4" x14ac:dyDescent="0.25">
      <c r="A23" t="s">
        <v>131</v>
      </c>
      <c r="B23" s="68">
        <v>634570.82999999996</v>
      </c>
    </row>
    <row r="25" spans="1:4" x14ac:dyDescent="0.25">
      <c r="C25" s="68">
        <f>C6-C22</f>
        <v>1383829.0500000003</v>
      </c>
    </row>
    <row r="26" spans="1:4" x14ac:dyDescent="0.25">
      <c r="D26" s="68">
        <v>371798.3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Feuil1</vt:lpstr>
      <vt:lpstr>Ecrit compta - Etat des lieux</vt:lpstr>
      <vt:lpstr>Feuil2</vt:lpstr>
      <vt:lpstr>Feuil3</vt:lpstr>
      <vt:lpstr>Feuil4</vt:lpstr>
    </vt:vector>
  </TitlesOfParts>
  <Company>MONEXT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Stéphanie MOUGEOLLE</dc:creator>
  <cp:lastModifiedBy>Stéphanie MOUGEOLLE</cp:lastModifiedBy>
  <dcterms:created xsi:type="dcterms:W3CDTF">2021-05-27T12:33:14Z</dcterms:created>
  <dcterms:modified xsi:type="dcterms:W3CDTF">2022-07-04T08:05:13Z</dcterms:modified>
</cp:coreProperties>
</file>