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028"/>
  <workbookPr codeName="ThisWorkbook" defaultThemeVersion="166925"/>
  <mc:AlternateContent xmlns:mc="http://schemas.openxmlformats.org/markup-compatibility/2006">
    <mc:Choice Requires="x15">
      <x15ac:absPath xmlns:x15ac="http://schemas.microsoft.com/office/spreadsheetml/2010/11/ac" url="C:\Users\naresh.rogeraly\Documents\294\Specs\"/>
    </mc:Choice>
  </mc:AlternateContent>
  <xr:revisionPtr revIDLastSave="0" documentId="13_ncr:1_{959CEF9C-E457-4636-97DE-DDA11388648E}" xr6:coauthVersionLast="47" xr6:coauthVersionMax="47" xr10:uidLastSave="{00000000-0000-0000-0000-000000000000}"/>
  <bookViews>
    <workbookView xWindow="-108" yWindow="-108" windowWidth="23256" windowHeight="12576" activeTab="2" xr2:uid="{00000000-000D-0000-FFFF-FFFF00000000}"/>
  </bookViews>
  <sheets>
    <sheet name="Versionning" sheetId="5" r:id="rId1"/>
    <sheet name="LCBFTKYC_HBASE" sheetId="2" r:id="rId2"/>
    <sheet name="LCBFT_LOT_1_HBASE" sheetId="4" r:id="rId3"/>
    <sheet name="LCBFT_LOT_1_5_HBASE" sheetId="10" r:id="rId4"/>
    <sheet name="LCBFT_LOT_SEPA" sheetId="12" r:id="rId5"/>
    <sheet name="LCLFMBA_DATASET" sheetId="8" r:id="rId6"/>
    <sheet name="Dictionnaire" sheetId="3" r:id="rId7"/>
    <sheet name="LCBFT_LOT_1_HBASE_TEST" sheetId="9" r:id="rId8"/>
  </sheets>
  <definedNames>
    <definedName name="_xlnm._FilterDatabase" localSheetId="7" hidden="1">LCBFT_LOT_1_HBASE_TEST!$A$1:$H$97</definedName>
    <definedName name="_xlnm._FilterDatabase" localSheetId="5" hidden="1">LCLFMBA_DATASET!$A$1:$AA$17</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G93" i="9" l="1"/>
  <c r="F77" i="9"/>
  <c r="F78" i="9"/>
  <c r="F81" i="9"/>
  <c r="F82" i="9"/>
  <c r="F83" i="9"/>
  <c r="G83" i="9" s="1"/>
  <c r="F84" i="9"/>
  <c r="F85" i="9"/>
  <c r="F86" i="9"/>
  <c r="G86" i="9" s="1"/>
  <c r="F87" i="9"/>
  <c r="F88" i="9"/>
  <c r="F89" i="9"/>
  <c r="F90" i="9"/>
  <c r="F92" i="9"/>
  <c r="F94" i="9"/>
  <c r="G95" i="9"/>
  <c r="F96" i="9"/>
  <c r="F97" i="9"/>
  <c r="F76" i="9" l="1"/>
  <c r="F75" i="9"/>
  <c r="F74" i="9"/>
  <c r="F73" i="9"/>
  <c r="F72" i="9"/>
  <c r="F71" i="9"/>
  <c r="F70" i="9"/>
  <c r="F69" i="9"/>
  <c r="F68" i="9"/>
  <c r="F66" i="9"/>
  <c r="F65" i="9"/>
  <c r="F43" i="9"/>
  <c r="G43" i="9" s="1"/>
  <c r="G1" i="9"/>
  <c r="F44" i="9"/>
  <c r="F45" i="9"/>
  <c r="F46" i="9"/>
  <c r="G46" i="9" s="1"/>
  <c r="F47" i="9"/>
  <c r="F48" i="9"/>
  <c r="F49" i="9"/>
  <c r="F50" i="9"/>
  <c r="F51" i="9"/>
  <c r="F52" i="9"/>
  <c r="F53" i="9"/>
  <c r="G53" i="9" s="1"/>
  <c r="F54" i="9"/>
  <c r="F55" i="9"/>
  <c r="G55" i="9" s="1"/>
  <c r="F56" i="9"/>
  <c r="F57" i="9"/>
  <c r="F58" i="9"/>
  <c r="F59" i="9"/>
  <c r="G59" i="9" s="1"/>
  <c r="F60" i="9"/>
  <c r="F61" i="9"/>
  <c r="F62" i="9"/>
  <c r="G62" i="9" s="1"/>
  <c r="F63" i="9"/>
  <c r="F64" i="9"/>
  <c r="G64" i="9" s="1"/>
  <c r="F33" i="9"/>
  <c r="F34" i="9"/>
  <c r="G34" i="9" s="1"/>
  <c r="F35" i="9"/>
  <c r="F36" i="9"/>
  <c r="F37" i="9"/>
  <c r="F38" i="9"/>
  <c r="G38" i="9" s="1"/>
  <c r="F39" i="9"/>
  <c r="F40" i="9"/>
  <c r="F41" i="9"/>
  <c r="G41" i="9" s="1"/>
  <c r="F42" i="9"/>
  <c r="F23" i="9"/>
  <c r="F24" i="9"/>
  <c r="F25" i="9"/>
  <c r="G25" i="9" s="1"/>
  <c r="F26" i="9"/>
  <c r="F27" i="9"/>
  <c r="F28" i="9"/>
  <c r="F29" i="9"/>
  <c r="F30" i="9"/>
  <c r="F31" i="9"/>
  <c r="G31" i="9" s="1"/>
  <c r="F32" i="9"/>
  <c r="G32" i="9" s="1"/>
  <c r="F3" i="9"/>
  <c r="F4" i="9"/>
  <c r="G4" i="9" s="1"/>
  <c r="F5" i="9"/>
  <c r="F6" i="9"/>
  <c r="F7" i="9"/>
  <c r="F8" i="9"/>
  <c r="F9" i="9"/>
  <c r="F10" i="9"/>
  <c r="F11" i="9"/>
  <c r="G11" i="9" s="1"/>
  <c r="F12" i="9"/>
  <c r="F13" i="9"/>
  <c r="G13" i="9" s="1"/>
  <c r="F14" i="9"/>
  <c r="F15" i="9"/>
  <c r="F16" i="9"/>
  <c r="F17" i="9"/>
  <c r="G17" i="9" s="1"/>
  <c r="F18" i="9"/>
  <c r="F19" i="9"/>
  <c r="F20" i="9"/>
  <c r="G20" i="9" s="1"/>
  <c r="F21" i="9"/>
  <c r="F22" i="9"/>
  <c r="G22" i="9" s="1"/>
  <c r="F2" i="9"/>
</calcChain>
</file>

<file path=xl/sharedStrings.xml><?xml version="1.0" encoding="utf-8"?>
<sst xmlns="http://schemas.openxmlformats.org/spreadsheetml/2006/main" count="1634" uniqueCount="538">
  <si>
    <t>RowKey</t>
  </si>
  <si>
    <t>timestamp</t>
  </si>
  <si>
    <t>Colonne</t>
  </si>
  <si>
    <t>siret</t>
  </si>
  <si>
    <t>Type de colonne</t>
  </si>
  <si>
    <t>string</t>
  </si>
  <si>
    <t>numeric</t>
  </si>
  <si>
    <t>FLUX</t>
  </si>
  <si>
    <t>Format</t>
  </si>
  <si>
    <t>mot</t>
  </si>
  <si>
    <t>abrévation</t>
  </si>
  <si>
    <t>alrtTyp</t>
  </si>
  <si>
    <t>perim</t>
  </si>
  <si>
    <t>alrtDt</t>
  </si>
  <si>
    <t>nmCli</t>
  </si>
  <si>
    <t>rskValue</t>
  </si>
  <si>
    <t>nivVigi</t>
  </si>
  <si>
    <t>KYC-NIVRSK</t>
  </si>
  <si>
    <t>LCBFT-KYC, basé sur REFCOM</t>
  </si>
  <si>
    <t>KYC</t>
  </si>
  <si>
    <t>RCPCR</t>
  </si>
  <si>
    <t>sysdate avec heure, minutes, secondes</t>
  </si>
  <si>
    <t>REFCOM|MJCM-EP-IDPV</t>
  </si>
  <si>
    <t>REFCOM|MJCM-EP-PVAD1</t>
  </si>
  <si>
    <t>REFCOM|MJCM-EP-SCCM</t>
  </si>
  <si>
    <t>Alerte sur valeur de risque de REFCOM</t>
  </si>
  <si>
    <t>KYC-GDA</t>
  </si>
  <si>
    <t>P1</t>
  </si>
  <si>
    <t>Alerte sur valeur de risque de ALERTGDA</t>
  </si>
  <si>
    <t>idCli</t>
  </si>
  <si>
    <t>nmPers</t>
  </si>
  <si>
    <t>PPEGDA|NO_PSE</t>
  </si>
  <si>
    <t>idCli|alrtTyp|alrtDt</t>
  </si>
  <si>
    <t>noPers</t>
  </si>
  <si>
    <t>LCBFT-KYC, basé sur 
ALERTGDA,REFPERS7IVLM, REFPERS7IVLP, REFPERS7CHTP,REFPERS7HCTS</t>
  </si>
  <si>
    <r>
      <t>REFPERS7IVLP|NOM-USU-PSE|T32001
Lookup :</t>
    </r>
    <r>
      <rPr>
        <sz val="11"/>
        <color theme="4"/>
        <rFont val="Calibri"/>
        <family val="2"/>
        <scheme val="minor"/>
      </rPr>
      <t xml:space="preserve"> 
</t>
    </r>
    <r>
      <rPr>
        <sz val="11"/>
        <color rgb="FF7030A0"/>
        <rFont val="Calibri"/>
        <family val="2"/>
        <scheme val="minor"/>
      </rPr>
      <t>REFPERS7IVLP|NO-PSE|PSE003=PPEGDA|NO_PSE</t>
    </r>
  </si>
  <si>
    <t>P2</t>
  </si>
  <si>
    <t>KYC-PPE</t>
  </si>
  <si>
    <t>Alerte sur valeur de risque de ALERTPPE</t>
  </si>
  <si>
    <t>LCBFT-KYC, basé sur 
ALERTPPE,REFPERS7IVLM, REFPERS7IVLP, REFPERS7CHTP,REFPERS7HCTS</t>
  </si>
  <si>
    <t>KYC-PAYS-MCC</t>
  </si>
  <si>
    <t>mccCli</t>
  </si>
  <si>
    <t>REFCOM|MJCM-EP-MCC</t>
  </si>
  <si>
    <t>LCBFT-KYC, basé sur REFCOM, Liste des secteurs d'activité indésirables</t>
  </si>
  <si>
    <t xml:space="preserve">à chaque intégration de REFCOM il faut lever une alerte sur les commerçant dont le secteur d'activité est jugé indésirable. (voir la liste fournie et maintenue par la conformité Monext).
</t>
  </si>
  <si>
    <t>mccLib</t>
  </si>
  <si>
    <t>MCCLST|LIBMCC
Lookup: 
REFCOM|MJCM-EP-MCC=MCCLST|CDMCC</t>
  </si>
  <si>
    <t>1 par jour</t>
  </si>
  <si>
    <t>10 par jour</t>
  </si>
  <si>
    <t>Volume</t>
  </si>
  <si>
    <t>Nom du fichier</t>
  </si>
  <si>
    <t>en production : actu_commercant_YYYYMMDDHHMMSS
en recette : actu_commercant_R_YYYYMMDDHHMMSS</t>
  </si>
  <si>
    <t>ibanExt</t>
  </si>
  <si>
    <t>REFCOM|MJCM-EP-IBAN-EXT</t>
  </si>
  <si>
    <t>cdPyIban</t>
  </si>
  <si>
    <t>SUBSTR (REFCOM|MJCM-EP-IBAN-EXT,1,2)</t>
  </si>
  <si>
    <t>libPyIban</t>
  </si>
  <si>
    <t>cdPyPdv</t>
  </si>
  <si>
    <t>libPyPdv</t>
  </si>
  <si>
    <t>Lookup :  
REFPAYS|LIB_PAYS WHERE
SUBSTR (REFCOM|MJCM-EP-IBAN-EXT,1,2)=REFPAYS|CD_PAYS_ISO_2</t>
  </si>
  <si>
    <t>Lookup :  
REFPAYS|CLASSIFICATION_PAYS WHERE
SUBSTR (REFCOM|MJCM-EP-IBAN-EXT,1,2)=REFPAYS|CD_PAYS_ISO_2</t>
  </si>
  <si>
    <t>claPyIban</t>
  </si>
  <si>
    <t>claPyPdv</t>
  </si>
  <si>
    <t>claPyCom</t>
  </si>
  <si>
    <t>libPyCom</t>
  </si>
  <si>
    <t>cdPyCom</t>
  </si>
  <si>
    <t>pdv</t>
  </si>
  <si>
    <t>Point de Vente</t>
  </si>
  <si>
    <t>Pays</t>
  </si>
  <si>
    <t>py</t>
  </si>
  <si>
    <t>Commerçant</t>
  </si>
  <si>
    <t>com</t>
  </si>
  <si>
    <t>KYC-PAYS-IBAN</t>
  </si>
  <si>
    <t>KYC-PAYS-RESI</t>
  </si>
  <si>
    <t>KYC-UPDATE</t>
  </si>
  <si>
    <r>
      <t xml:space="preserve">PVTVDRVIGI|PVTVDRVIGINiveau_vigilance
</t>
    </r>
    <r>
      <rPr>
        <i/>
        <sz val="10"/>
        <color theme="1"/>
        <rFont val="Verdana"/>
        <family val="2"/>
      </rPr>
      <t xml:space="preserve">Lookup : 
</t>
    </r>
    <r>
      <rPr>
        <i/>
        <sz val="10"/>
        <color theme="4"/>
        <rFont val="Verdana"/>
        <family val="2"/>
      </rPr>
      <t>PVTVDRVIGI|Borne_inf_inclue ≤REFCOM|MJCM-EP-SCCM
&lt; PVTVDRVIGI|Borne_sup_exclue
AND PVTVDRVIGI|Nature= « Acquisition »</t>
    </r>
  </si>
  <si>
    <t>delaiKyc</t>
  </si>
  <si>
    <t>calcul, voir priorite/criticité</t>
  </si>
  <si>
    <t>KYC-DONNEE-SENSIBLE</t>
  </si>
  <si>
    <t>strValChampModifies</t>
  </si>
  <si>
    <t>strChampsModifies</t>
  </si>
  <si>
    <t>chpModif</t>
  </si>
  <si>
    <t>chpValModif</t>
  </si>
  <si>
    <t>Lookup :  
REFPAYS|CD_PAYS_ISO_2 WHERE
REFCOM|MJCM-EP-PVAD-PAYS=
REFPAYS|CD_PAYS_ISO_3</t>
  </si>
  <si>
    <t>Lookup :  
REFPAYS|LIB_PAYS WHERE
REFCOM|MJCM-EP-PVAD-PAYS=
REFPAYS|CD_PAYS_ISO_3</t>
  </si>
  <si>
    <t>Lookup :  
REFPAYS|CLASSIFICATION_PAYS WHERE
REFCOM|MJCM-EP-PVAD-PAYS=
REFPAYS|CD_PAYS_ISO_3</t>
  </si>
  <si>
    <t>Lookup :  
REFPAYS|CD_PAYS_ISO_2 WHERE
REFCOM|MJCM-EP-PVADCO-PAYS=
REFPAYS|CD_PAYS_ISO_3</t>
  </si>
  <si>
    <t>Lookup :  
REFPAYS|LIB_PAYS WHERE
REFCOM|MJCM-EP-PVADCO-PAYS=
REFPAYS|CD_PAYS_ISO_3</t>
  </si>
  <si>
    <t>Lookup :  
REFPAYS|CLASSIFICATION_PAYS WHERE
REFCOM|MJCM-EP-PVADCO-PAYS=
REFPAYS|CD_PAYS_ISO_3</t>
  </si>
  <si>
    <r>
      <t xml:space="preserve">valRef
</t>
    </r>
    <r>
      <rPr>
        <b/>
        <sz val="11"/>
        <color rgb="FFFF0000"/>
        <rFont val="Calibri"/>
        <family val="2"/>
        <scheme val="minor"/>
      </rPr>
      <t>Nouveau : ajout RNE 26/02/2020</t>
    </r>
  </si>
  <si>
    <t>Condition</t>
  </si>
  <si>
    <r>
      <t xml:space="preserve">à chaque intégration de REFCOM il faut lever une alerte sur les commerçant dont le niveau de risque est elevé. (supérieur ou égal à 2)
Selon le niveau de risque la priorité et la criticité ne sont pas les mêmes. Voir note 3.4.1 LCBFT KYC Score.pdf.
</t>
    </r>
    <r>
      <rPr>
        <b/>
        <sz val="11"/>
        <color theme="5"/>
        <rFont val="Calibri"/>
        <family val="2"/>
        <scheme val="minor"/>
      </rPr>
      <t>Si REFCOM|MJCM-EP-SCCM  ≥2</t>
    </r>
  </si>
  <si>
    <r>
      <t xml:space="preserve">à chaque intégration de REFCOM il faut lever une alerte sur les commerçant dont l'IBAN  de destination des flux (compte externe du commerçant) appartient à une liste indésirable (pays et établissement).
</t>
    </r>
    <r>
      <rPr>
        <b/>
        <sz val="11"/>
        <color theme="5"/>
        <rFont val="Calibri"/>
        <family val="2"/>
        <scheme val="minor"/>
      </rPr>
      <t xml:space="preserve">SI 
     SUBSTR (REFCOM|MJCM-EP-IBAN-EXT,1,2) IN REFPAYS|CD_PAYS_ISO_2 de la ListePaysIndesirables </t>
    </r>
  </si>
  <si>
    <r>
      <t xml:space="preserve">Si pays résidence (PM ou PP) appartient à une liste indésirable de pays
</t>
    </r>
    <r>
      <rPr>
        <b/>
        <sz val="11"/>
        <color theme="5"/>
        <rFont val="Calibri"/>
        <family val="2"/>
        <scheme val="minor"/>
      </rPr>
      <t xml:space="preserve">
SI 
     REFCOM|MJCM-EP-PVADCO-PAYS ou   REFCOM|MJCM-EP-PVAD-PAYS IN REFPAYS|CD_PAYS_ISO_3 de la ListePaysIndesirables 
      Alors P1
NB : les codes pays sont des numériques.</t>
    </r>
  </si>
  <si>
    <r>
      <t xml:space="preserve">Alerte à date d'anniversaire (en fonction du niveau de risque) pour actualisation:
- si risque faible/normal </t>
    </r>
    <r>
      <rPr>
        <b/>
        <sz val="11"/>
        <color theme="1"/>
        <rFont val="Calibri"/>
        <family val="2"/>
        <scheme val="minor"/>
      </rPr>
      <t>(Vr &lt; 2)</t>
    </r>
    <r>
      <rPr>
        <sz val="11"/>
        <color theme="1"/>
        <rFont val="Calibri"/>
        <family val="2"/>
        <scheme val="minor"/>
      </rPr>
      <t xml:space="preserve"> : actualisation tous les </t>
    </r>
    <r>
      <rPr>
        <b/>
        <sz val="11"/>
        <color theme="1"/>
        <rFont val="Calibri"/>
        <family val="2"/>
        <scheme val="minor"/>
      </rPr>
      <t>3 ans</t>
    </r>
    <r>
      <rPr>
        <sz val="11"/>
        <color theme="1"/>
        <rFont val="Calibri"/>
        <family val="2"/>
        <scheme val="minor"/>
      </rPr>
      <t xml:space="preserve">
- si risque élevé </t>
    </r>
    <r>
      <rPr>
        <b/>
        <sz val="11"/>
        <color theme="1"/>
        <rFont val="Calibri"/>
        <family val="2"/>
        <scheme val="minor"/>
      </rPr>
      <t xml:space="preserve">(2 </t>
    </r>
    <r>
      <rPr>
        <b/>
        <sz val="11"/>
        <color theme="1"/>
        <rFont val="Calibri"/>
        <family val="2"/>
      </rPr>
      <t xml:space="preserve">≤ </t>
    </r>
    <r>
      <rPr>
        <b/>
        <sz val="11"/>
        <color theme="1"/>
        <rFont val="Calibri"/>
        <family val="2"/>
        <scheme val="minor"/>
      </rPr>
      <t xml:space="preserve">Vr </t>
    </r>
    <r>
      <rPr>
        <b/>
        <sz val="11"/>
        <color theme="1"/>
        <rFont val="Calibri"/>
        <family val="2"/>
      </rPr>
      <t xml:space="preserve">&lt; </t>
    </r>
    <r>
      <rPr>
        <b/>
        <sz val="11"/>
        <color theme="1"/>
        <rFont val="Calibri"/>
        <family val="2"/>
        <scheme val="minor"/>
      </rPr>
      <t>4)</t>
    </r>
    <r>
      <rPr>
        <sz val="11"/>
        <color theme="1"/>
        <rFont val="Calibri"/>
        <family val="2"/>
        <scheme val="minor"/>
      </rPr>
      <t xml:space="preserve"> : actualisation tous les </t>
    </r>
    <r>
      <rPr>
        <b/>
        <sz val="11"/>
        <color theme="1"/>
        <rFont val="Calibri"/>
        <family val="2"/>
        <scheme val="minor"/>
      </rPr>
      <t>2 ans</t>
    </r>
    <r>
      <rPr>
        <sz val="11"/>
        <color theme="1"/>
        <rFont val="Calibri"/>
        <family val="2"/>
        <scheme val="minor"/>
      </rPr>
      <t xml:space="preserve">
- si risque renforcé </t>
    </r>
    <r>
      <rPr>
        <b/>
        <sz val="11"/>
        <color theme="1"/>
        <rFont val="Calibri"/>
        <family val="2"/>
        <scheme val="minor"/>
      </rPr>
      <t>(4 ≤ Vr &lt; 6)</t>
    </r>
    <r>
      <rPr>
        <sz val="11"/>
        <color theme="1"/>
        <rFont val="Calibri"/>
        <family val="2"/>
        <scheme val="minor"/>
      </rPr>
      <t xml:space="preserve">: actualisation tous </t>
    </r>
    <r>
      <rPr>
        <b/>
        <sz val="11"/>
        <color theme="1"/>
        <rFont val="Calibri"/>
        <family val="2"/>
        <scheme val="minor"/>
      </rPr>
      <t xml:space="preserve">les ans
</t>
    </r>
    <r>
      <rPr>
        <b/>
        <sz val="11"/>
        <color theme="5"/>
        <rFont val="Calibri"/>
        <family val="2"/>
        <scheme val="minor"/>
      </rPr>
      <t>Si
    REFCOM|MJCM-EP-SCCM≤ 2 ET
 sysdate&gt;REFCOM|MJCM-EP-DATOUV+3 ans
delaiKYC=sysdate-(REFCOM|MJCM-EP-DATOUV+3 ans)
Si 
    2≤  REFCOM|MJCM-EP-SCCM &lt; 4 ET sysdate&lt;REFCOM|MJCM-EP-DATOUV+2 ans
delaiKYC=sysdate-(REFCOM|MJCM-EP-DATOUV+2 ans)
Si 
    REFCOM|MJCM-EP-SCCM ≥4 ET sysdate&lt;REFCOM|MJCM-EP-DATOUV+1 an
delaiKYC=sysdate-(REFCOM|MJCM-EP-DATOUV+1 an)</t>
    </r>
  </si>
  <si>
    <r>
      <rPr>
        <sz val="9"/>
        <color theme="1"/>
        <rFont val="Calibri"/>
        <family val="2"/>
        <scheme val="minor"/>
      </rPr>
      <t xml:space="preserve">Par rapport à la précédente version du commerçant qui a été intégrée, si modification des données "sensibles" suivantes : 
- IBAN (REFCOM|MJCM-EP-IBAN-EXT)
- MCC (REFCOM|MJCM-EP-MCC)
- Pays de résidence (Personne morale  REFCOM|MJCM-EP-PVAD-PAYS  &amp; Personne physique REFCOM|MJCM-EP-PVADCO-PAYS)
NB :
</t>
    </r>
    <r>
      <rPr>
        <i/>
        <sz val="9"/>
        <color theme="1"/>
        <rFont val="Calibri"/>
        <family val="2"/>
        <scheme val="minor"/>
      </rPr>
      <t xml:space="preserve">- Représentant légal (à préciser, hors scope le 30/10/2019)
- Bénéficiaire effectif (à préciser, hors scope le 30/10/2019)
</t>
    </r>
    <r>
      <rPr>
        <b/>
        <i/>
        <sz val="11"/>
        <color theme="5"/>
        <rFont val="Calibri"/>
        <family val="2"/>
        <scheme val="minor"/>
      </rPr>
      <t xml:space="preserve">strChampsModifies
strValChampModifies
SI Flux.REFCOM|MJCM-EP-IBAN-EXT&lt;&gt;Base.REFCOM|MJCM-EP-IBAN-EXT
Alors 
strChampsModifies+="IBAN"
strValChampModifies+="IBAN new:"+Flux.REFCOM|MJCM-EP-IBAN-EXT
+"/old:"+Base.REFCOM|MJCM-EP-IBAN-EXT
Fin SI
SI Flux.REFCOM|MJCM-EP-MCC&lt;&gt;Base.REFCOM|MJCM-EP-MCC
Alors 
strChampsModifies+="|MCC"
strValChampModifies+="|MCC new:"+REFCOM|MJCM-EP-MCC
+"/old:"+Base.REFCOM|MJCM-EP-MCC
Fin SI
SI Flux.REFCOM|MJCM-EP-PVAD-PAYS &lt;&gt;Base.REFCOM|MJCM-EP-PVAD-PAYS
Alors 
strChampsModifies+="|PM PAYS RESIDENCE"
strValChampModifies+="|MCC new:"+REFCOM|MJCM-EP-PVAD-PAYS 
+"/old:"+Base.REFCOM|MJCM-EP-PVAD-PAYS
Fin SI 
</t>
    </r>
  </si>
  <si>
    <r>
      <t xml:space="preserve">prio
</t>
    </r>
    <r>
      <rPr>
        <b/>
        <sz val="11"/>
        <color rgb="FFFF0000"/>
        <rFont val="Calibri"/>
        <family val="2"/>
        <scheme val="minor"/>
      </rPr>
      <t>Obsolète. Modification RNE  le 26/02/2020</t>
    </r>
  </si>
  <si>
    <r>
      <t xml:space="preserve">crit
</t>
    </r>
    <r>
      <rPr>
        <b/>
        <sz val="11"/>
        <color rgb="FFFF0000"/>
        <rFont val="Calibri"/>
        <family val="2"/>
        <scheme val="minor"/>
      </rPr>
      <t>Obsolète. Modification RNE  le 26/02/2020</t>
    </r>
  </si>
  <si>
    <t>OPE-VIR-ENTRANT</t>
  </si>
  <si>
    <t>idCli|alrtTyp|alrtDt|eteId</t>
  </si>
  <si>
    <t>Opérations</t>
  </si>
  <si>
    <t>50 dans l'année</t>
  </si>
  <si>
    <t>eteId</t>
  </si>
  <si>
    <t>FIToFICstmrCdtTrf/CdtTrfTxInf/PmtId/EndToEndId</t>
  </si>
  <si>
    <t>REFCOM|MJCM-EP-IDPV
Lookup : 
a) REFCOM|IBAN-CP=FR76+REFCOM|MJCM-EP-BANDOM
+REFCOM|MJCM-EP-GUICH
+REFCOM|MJCM-EP-NUCOBAN
b) REFCOM|IBAN-CP=FIToFICstmrCdtTrf/CdtTrfTxInf/CdtrAcct/Id/IBAN</t>
  </si>
  <si>
    <t>Idem G11</t>
  </si>
  <si>
    <t>REFCOM|MJCM-EP-PVAD1
Lookup : Idem G11</t>
  </si>
  <si>
    <t>cdPyDeb</t>
  </si>
  <si>
    <t>libPyDeb</t>
  </si>
  <si>
    <t>claPyDeb</t>
  </si>
  <si>
    <t>Lookup :  
REFPAYS|LIB_PAYS WHERE
Substr(FIToFICstmrCdtTrf/CdtTrfTxInf/CdtrAcct/Id/IBAN,1,2)=REFPAYS|CD_PAYS_ISO_2</t>
  </si>
  <si>
    <t>Lookup :  
REFPAYS|CLASSIFICATION_PAYS WHERE
Substr(FIToFICstmrCdtTrf/CdtTrfTxInf/CdtrAcct/Id/IBAN,1,2)=REFPAYS|CD_PAYS_ISO_2</t>
  </si>
  <si>
    <t>Substr(FIToFICstmrCdtTrf/CdtTrfTxInf/CdtrAcct/Id/IBAN,1,2)</t>
  </si>
  <si>
    <t>FIToFICstmrCdtTrf/CdtTrfTxInf/IntrBkSttlmAmt</t>
  </si>
  <si>
    <t>FIToFICstmrCdtTrf/CdtTrfTxInf/IntrBkSttlmAmt.Ccy</t>
  </si>
  <si>
    <t>instdAmt</t>
  </si>
  <si>
    <t>instdAmtCy</t>
  </si>
  <si>
    <t>OPE-OPE-TEST</t>
  </si>
  <si>
    <t>Basé sur CREMBA</t>
  </si>
  <si>
    <t>1 500 000 par jour, pour 100 alertes générées max par jour</t>
  </si>
  <si>
    <t>CREMBA|RAISOA</t>
  </si>
  <si>
    <t>CREMBA|ZSIRET</t>
  </si>
  <si>
    <t>idCli|alrtTyp|alrtDt|trId</t>
  </si>
  <si>
    <t>trId</t>
  </si>
  <si>
    <t>CREMBA|RowKey</t>
  </si>
  <si>
    <t>idRem</t>
  </si>
  <si>
    <t>trAmt</t>
  </si>
  <si>
    <t>trAmtCy</t>
  </si>
  <si>
    <t>maskedPan</t>
  </si>
  <si>
    <t>CREMBA|NUISOA</t>
  </si>
  <si>
    <t>CREMBA|MTBRUT</t>
  </si>
  <si>
    <t>CREMBA|CDDEV</t>
  </si>
  <si>
    <t>CREMBA|CEEMI</t>
  </si>
  <si>
    <t>emtBqNo</t>
  </si>
  <si>
    <t>emtBqLib</t>
  </si>
  <si>
    <t>trDtVen</t>
  </si>
  <si>
    <t>CREMBA|DTVEN</t>
  </si>
  <si>
    <t>CREMBA|NUREM</t>
  </si>
  <si>
    <t>Date de modification</t>
  </si>
  <si>
    <t>onglet</t>
  </si>
  <si>
    <t>quoi</t>
  </si>
  <si>
    <t>qui</t>
  </si>
  <si>
    <t>Rémi Nevers</t>
  </si>
  <si>
    <t>LCBT_LOT_1_HBASE</t>
  </si>
  <si>
    <t>LCBFTKYC_HBASE</t>
  </si>
  <si>
    <t>rédaction des spécifications</t>
  </si>
  <si>
    <t>Client</t>
  </si>
  <si>
    <t>cli</t>
  </si>
  <si>
    <t>suppression règle de calcul priorité/criticité
Ajout du champ valRef pour l'alerte, KYC-NIVRSK, afin de restituer la valeur de risque ayant générée l'alerte.</t>
  </si>
  <si>
    <t>Basé sur SCTINCOMING</t>
  </si>
  <si>
    <t>alrtNm</t>
  </si>
  <si>
    <t>OPE-VIR-ENTR</t>
  </si>
  <si>
    <t>OPE-CREDIT</t>
  </si>
  <si>
    <t>date</t>
  </si>
  <si>
    <t>emtCdPy</t>
  </si>
  <si>
    <t>OPE-CREDIT-MAX</t>
  </si>
  <si>
    <t>OPE-CRE-MAX</t>
  </si>
  <si>
    <t>OPE-MAX-SS-AUTOR</t>
  </si>
  <si>
    <t>OPE-MAX-AUTOR</t>
  </si>
  <si>
    <t>OPE-CUMUL-CREDIT</t>
  </si>
  <si>
    <t>OPE-MAX-SAUT</t>
  </si>
  <si>
    <t>OPE-MAX-AAUT</t>
  </si>
  <si>
    <t>OPE-CUM-CRED</t>
  </si>
  <si>
    <t xml:space="preserve">Basé sur  une agrégation du CREMBA des opérations de crédit par commerçant </t>
  </si>
  <si>
    <t>LCLFMBA.siret</t>
  </si>
  <si>
    <t>LCLFMBA|4|PLADR1ACC</t>
  </si>
  <si>
    <t>LCLFMBA|10|ORIREM</t>
  </si>
  <si>
    <t xml:space="preserve">REFBANQUEE3
V-Code-reseau= 1 /* car 'CB'  en attendant la validation que le scheme est bien présent dans  LCLFMBA|1|IDUNIQTR*/
Lookup avec REFBANQUE
SELECT  REFBANQUEE3 FROM REFBANQUE WHERE REFBANQUEE2=CREMBA|CEEMI
AND REFBANQUEE1=1
</t>
  </si>
  <si>
    <t>REFBANQUEE3
Lookup avec REFBANQUE
SELECT  REFBANQUEE3 FROM REFBANQUE WHERE REFBANQUEE2=CREMBA|CEEMI
AND REFBANQUEE1=1</t>
  </si>
  <si>
    <t>REFBANQUEE13
Lookup avec REFBANQUE
SELECT  REFBANQUEE3 FROM REFBANQUE WHERE REFBANQUEE2=CREMBA|CEEMI
AND REFBANQUEE1=1</t>
  </si>
  <si>
    <t>LCLFMBA|11|NOPORTTR</t>
  </si>
  <si>
    <t>LCLFMBA|1|IDUNIQTR</t>
  </si>
  <si>
    <t>LCLFMBA|15|DTLOCTR+LCLFMBA|16|HHLOCTR</t>
  </si>
  <si>
    <t>date/heure</t>
  </si>
  <si>
    <t>Basé sur  une l'intégration du fichier LCLFMBA</t>
  </si>
  <si>
    <t xml:space="preserve">La description de cette alerte fait référence qu document LCLFMBA_Description_flux_et_hbase.
Pour chaque ligne du LCLFMBA dont le champ LCLFMBA|20|CDCRITSUS='CR' et LCLFMBA|25|DECSUSTR is null et LCLFMBA|26|DTDECSUSTR is null Alors générer une alerte OPE-CREDIT-MAX et </t>
  </si>
  <si>
    <t>Pour chaque transaction inférieur à un seuil (aujourd'hui 0,14 euros) nous devons lever une alerte.
Si CREMBA|MTBRUT  inférieur ou égal à 0,14 € en valeur absolue</t>
  </si>
  <si>
    <t>REFBANQUEE13
V-Code-reseau= 1 /* car 'CB'  en attendant la validation que le scheme est bien présent dans  LCLFMBA|1|IDUNIQTR*/
Lookup avec REFBANQUE
SELECT  REFBANQUEE3 FROM REFBANQUE WHERE REFBANQUEE2=LCLFMBA|2|CDBKDOMACC
AND REFBANQUEE1=1</t>
  </si>
  <si>
    <t>critsus</t>
  </si>
  <si>
    <t>LCLFMBA|20|CDCRITSUS</t>
  </si>
  <si>
    <t>idRemitter</t>
  </si>
  <si>
    <t>noContAcc</t>
  </si>
  <si>
    <t>LCLFMBA|6|NOREMACC</t>
  </si>
  <si>
    <t>LCLFMBA|3|NOCONTACC</t>
  </si>
  <si>
    <t>LCLFMBA|12|MTBRTORI</t>
  </si>
  <si>
    <t>Somme(LCLFMBA|12|MTBRTORI)</t>
  </si>
  <si>
    <t>lstTrId</t>
  </si>
  <si>
    <t>LCLFMBA|13|CDDEVORI</t>
  </si>
  <si>
    <t>Concaténation(LCLFMBA|1|IDUNIQTR)</t>
  </si>
  <si>
    <t>nbTrId</t>
  </si>
  <si>
    <t>Nombre(LCLFMBA|1|IDUNIQTR)</t>
  </si>
  <si>
    <t>La description de cette alerte fait référence qu document LCLFMBA_Description_flux_et_hbase.
Pour chaque ligne du LCLFMBA dont le champ LCLFMBA|20|CDCRITSUS='DS' et LCLFMBA|25|DECSUSTR is null et LCLFMBA|26|DTDECSUSTR is null 
Alors générer une alerte OPE-MAX-SS-AUTOR</t>
  </si>
  <si>
    <t>La description de cette alerte fait référence qu document LCLFMBA_Description_flux_et_hbase.
Pour cahque ligne du LCLFMBA dont le champ LCLFMBA|20|CDCRITSUS='DA' et LCLFMBA|25|DECSUSTR is null et LCLFMBA|26|DTDECSUSTR is null 
Alors générer une alerte OPE-MAX-AUTOR</t>
  </si>
  <si>
    <t>La description de cette alerte fait référence qu document LCLFMBA_Description_flux_et_hbase.
Pour chaque lot d'un commerçant, d'une remise du LCLFMBA dont le champ LCLFMBA|20|CDCRITSUS='CC' et LCLFMBA|25|DECSUSTR is null et LCLFMBA|26|DTDECSUSTR is null
Alors générer une alerte OPE-CUMUL-CREDIT
Attention on remonte une alerte pour un ensemble de transactions.</t>
  </si>
  <si>
    <t>IDTR</t>
  </si>
  <si>
    <t>CDBQDMCM</t>
  </si>
  <si>
    <t>NUCM</t>
  </si>
  <si>
    <t>LBPLAD1</t>
  </si>
  <si>
    <t>LBPLAD3</t>
  </si>
  <si>
    <t>NURECM</t>
  </si>
  <si>
    <t>DTRCRE</t>
  </si>
  <si>
    <t>HHRCRE</t>
  </si>
  <si>
    <t>CDFLRE</t>
  </si>
  <si>
    <t>ORRE</t>
  </si>
  <si>
    <t>NUPO</t>
  </si>
  <si>
    <t>MTBRTROR</t>
  </si>
  <si>
    <t>CDDVOR</t>
  </si>
  <si>
    <t>SSTRIN</t>
  </si>
  <si>
    <t>DTCR</t>
  </si>
  <si>
    <t>HHCR</t>
  </si>
  <si>
    <t>INAU</t>
  </si>
  <si>
    <t>NAAU</t>
  </si>
  <si>
    <t>NUAU</t>
  </si>
  <si>
    <t>CDSU</t>
  </si>
  <si>
    <t>MTSLSNFD</t>
  </si>
  <si>
    <t>VLSL</t>
  </si>
  <si>
    <t>STTR</t>
  </si>
  <si>
    <t>DTSU</t>
  </si>
  <si>
    <t>DCSU</t>
  </si>
  <si>
    <t>DTDC</t>
  </si>
  <si>
    <t xml:space="preserve">LCLF000000001          CR     </t>
  </si>
  <si>
    <t>HOTEL DE LA CATH</t>
  </si>
  <si>
    <t xml:space="preserve">67STRASBOURG    </t>
  </si>
  <si>
    <t xml:space="preserve">OFF-LINE    </t>
  </si>
  <si>
    <t xml:space="preserve">CB2A    </t>
  </si>
  <si>
    <t>CREDIT PORTEUR</t>
  </si>
  <si>
    <t xml:space="preserve">SANS AUTOR.  </t>
  </si>
  <si>
    <t xml:space="preserve">            </t>
  </si>
  <si>
    <t xml:space="preserve">      </t>
  </si>
  <si>
    <t>CR</t>
  </si>
  <si>
    <t xml:space="preserve">     </t>
  </si>
  <si>
    <t xml:space="preserve">SUSPENS  </t>
  </si>
  <si>
    <t xml:space="preserve">           </t>
  </si>
  <si>
    <t xml:space="preserve">        </t>
  </si>
  <si>
    <t xml:space="preserve">LCLF000000002          CR     </t>
  </si>
  <si>
    <t>SOFITEL IA ORA V</t>
  </si>
  <si>
    <t xml:space="preserve">A7MAHAREPA      </t>
  </si>
  <si>
    <t>REMETTANT CB</t>
  </si>
  <si>
    <t>TPOLYNES</t>
  </si>
  <si>
    <t xml:space="preserve">AUTOMATIQUE </t>
  </si>
  <si>
    <t xml:space="preserve">FORCEE   </t>
  </si>
  <si>
    <t xml:space="preserve">VALIDATION </t>
  </si>
  <si>
    <t xml:space="preserve">LCLF000000003          CR     </t>
  </si>
  <si>
    <t xml:space="preserve">LCLF000000004          CR     </t>
  </si>
  <si>
    <t>MOOREA GOLF LODG</t>
  </si>
  <si>
    <t xml:space="preserve">LCLF000000005          CR     </t>
  </si>
  <si>
    <t>MAITAI POLYNESIA</t>
  </si>
  <si>
    <t xml:space="preserve">A7BORA BORA     </t>
  </si>
  <si>
    <t xml:space="preserve">LCLF000000006          CR     </t>
  </si>
  <si>
    <t xml:space="preserve">LCLF000000007          CR     </t>
  </si>
  <si>
    <t xml:space="preserve">DIFY D2C        </t>
  </si>
  <si>
    <t xml:space="preserve">35RENNES        </t>
  </si>
  <si>
    <t xml:space="preserve">CB2A-S  </t>
  </si>
  <si>
    <t xml:space="preserve">LCLF000000008          CR     </t>
  </si>
  <si>
    <t xml:space="preserve">ST REGIS BORA   </t>
  </si>
  <si>
    <t xml:space="preserve">LCLF000000009          CR     </t>
  </si>
  <si>
    <t xml:space="preserve">LCLF000000010          DA     </t>
  </si>
  <si>
    <t>LE MERIDIEN BORA</t>
  </si>
  <si>
    <t xml:space="preserve">DEBIT PORTEUR </t>
  </si>
  <si>
    <t xml:space="preserve">AUTORISEE    </t>
  </si>
  <si>
    <t>DA</t>
  </si>
  <si>
    <t xml:space="preserve">LCLF000000011          DA     </t>
  </si>
  <si>
    <t>NC OUTDOORS SARL</t>
  </si>
  <si>
    <t xml:space="preserve">A6KONE          </t>
  </si>
  <si>
    <t>TNCALEDO</t>
  </si>
  <si>
    <t xml:space="preserve">LCLF000000012          DA     </t>
  </si>
  <si>
    <t xml:space="preserve">PERSHING HALL   </t>
  </si>
  <si>
    <t xml:space="preserve">75PARIS         </t>
  </si>
  <si>
    <t xml:space="preserve">LCLF000000013          DS     </t>
  </si>
  <si>
    <t xml:space="preserve">LE DOUX         </t>
  </si>
  <si>
    <t xml:space="preserve">75PARIS 17      </t>
  </si>
  <si>
    <t>DS</t>
  </si>
  <si>
    <t xml:space="preserve">LCLF000000014          CC     </t>
  </si>
  <si>
    <t>CC</t>
  </si>
  <si>
    <t xml:space="preserve">LCLF000000015          CC     </t>
  </si>
  <si>
    <t xml:space="preserve">LCLF000000016          CC     </t>
  </si>
  <si>
    <t>pas d'alerte car DCSU is not null</t>
  </si>
  <si>
    <t>Alerte attendue</t>
  </si>
  <si>
    <t>LCLFMBA_DATASET</t>
  </si>
  <si>
    <t>ajout de l'onglet pour expliciter aux dévs les alertes attendues suite au fichier LCLMBA de test</t>
  </si>
  <si>
    <t>ATTENDU</t>
  </si>
  <si>
    <t>CONSTATE</t>
  </si>
  <si>
    <t>20200405131149262Z</t>
  </si>
  <si>
    <t>BILAN</t>
  </si>
  <si>
    <t>50318503354735</t>
  </si>
  <si>
    <t>ST REGIS BORA</t>
  </si>
  <si>
    <t>LCLF000000008          CR</t>
  </si>
  <si>
    <t xml:space="preserve">   172</t>
  </si>
  <si>
    <t>3354735</t>
  </si>
  <si>
    <t>11418,88</t>
  </si>
  <si>
    <t>978</t>
  </si>
  <si>
    <t xml:space="preserve">4147182091639353   </t>
  </si>
  <si>
    <t>FRA</t>
  </si>
  <si>
    <t>LCLFMBA|2|CDBKDOMACC</t>
  </si>
  <si>
    <t>12149</t>
  </si>
  <si>
    <t>BQUE DE POLYNESIE</t>
  </si>
  <si>
    <t>172</t>
  </si>
  <si>
    <t>\x00\x00\x00\x02\x11l\x80</t>
  </si>
  <si>
    <t>20191217000000000Z</t>
  </si>
  <si>
    <t>20191217155402000Z</t>
  </si>
  <si>
    <t>4147182091639353</t>
  </si>
  <si>
    <t>Op\xC3\xA9rations</t>
  </si>
  <si>
    <t>LCLF000000013          DS</t>
  </si>
  <si>
    <t>20200405131150664Z</t>
  </si>
  <si>
    <t>50318509200925</t>
  </si>
  <si>
    <t>9200925</t>
  </si>
  <si>
    <t xml:space="preserve">           1899,99</t>
  </si>
  <si>
    <t xml:space="preserve">5131018220590650   </t>
  </si>
  <si>
    <t>16338</t>
  </si>
  <si>
    <t xml:space="preserve">AFONE PAIEMENT      </t>
  </si>
  <si>
    <t>AFONE PAIEMENT</t>
  </si>
  <si>
    <t>5131018220590650</t>
  </si>
  <si>
    <t>20130703000000000Z</t>
  </si>
  <si>
    <t>20130703002038000Z</t>
  </si>
  <si>
    <t>\x00\x00\x00\x02\x02\xE6/</t>
  </si>
  <si>
    <t>37546</t>
  </si>
  <si>
    <t>LE DOUX</t>
  </si>
  <si>
    <t xml:space="preserve">LCLF000000012          DA    </t>
  </si>
  <si>
    <t>LCLF000000012          DA</t>
  </si>
  <si>
    <t xml:space="preserve"> 37229</t>
  </si>
  <si>
    <t>9200663</t>
  </si>
  <si>
    <t>20130702141610</t>
  </si>
  <si>
    <t xml:space="preserve"> 22297,74</t>
  </si>
  <si>
    <t>50318509200663</t>
  </si>
  <si>
    <t>PERSHING HALL</t>
  </si>
  <si>
    <t>37229</t>
  </si>
  <si>
    <t>\x00\x00\x00\x02"\x06\x0E</t>
  </si>
  <si>
    <t>20130702000000000Z</t>
  </si>
  <si>
    <t>4972077607973272</t>
  </si>
  <si>
    <t>20200405131150649Z</t>
  </si>
  <si>
    <t>Alerte</t>
  </si>
  <si>
    <t>Colonne HBASE</t>
  </si>
  <si>
    <t>RG</t>
  </si>
  <si>
    <t>MONEXT202003121576838895383</t>
  </si>
  <si>
    <t>53152017900023</t>
  </si>
  <si>
    <t>SARL LOVINO</t>
  </si>
  <si>
    <t>-</t>
  </si>
  <si>
    <t>20200405144907950Z</t>
  </si>
  <si>
    <t>200.30</t>
  </si>
  <si>
    <t>France</t>
  </si>
  <si>
    <t>FR</t>
  </si>
  <si>
    <t>0</t>
  </si>
  <si>
    <t>50318503354827</t>
  </si>
  <si>
    <t>100023</t>
  </si>
  <si>
    <t>LCLF000000016          CC</t>
  </si>
  <si>
    <t>|LCLF000000014          CC|LCLF000000015          CC|LCLF000000016          CC</t>
  </si>
  <si>
    <t>\x00\x00\x00\x03</t>
  </si>
  <si>
    <t>3</t>
  </si>
  <si>
    <t>3354827</t>
  </si>
  <si>
    <t>935,67</t>
  </si>
  <si>
    <t>4147202375295506</t>
  </si>
  <si>
    <t>20191216000000000Z</t>
  </si>
  <si>
    <t>LCLFMBA|15|DTLOCTR</t>
  </si>
  <si>
    <t>20200407073434048Z</t>
  </si>
  <si>
    <t>Concaténation(LCLFMBA|11|NOPORTTR)</t>
  </si>
  <si>
    <t>4978271033179109|4147202375295506|4147202375295506</t>
  </si>
  <si>
    <t>EVOL</t>
  </si>
  <si>
    <t>inconnu</t>
  </si>
  <si>
    <t>OPE-BIN-BLAC</t>
  </si>
  <si>
    <t>valRef</t>
  </si>
  <si>
    <t>OPE-PANBIN-BLACK</t>
  </si>
  <si>
    <t>PLAGEBIN.cdpy</t>
  </si>
  <si>
    <t>claPyEmet</t>
  </si>
  <si>
    <t>cdpyemet</t>
  </si>
  <si>
    <t>libpyemet</t>
  </si>
  <si>
    <t>PLAGEBIN.clapy</t>
  </si>
  <si>
    <t>PLAGEBIN.libpy</t>
  </si>
  <si>
    <t>pour chaque alerte GDA générée par le flux Arkea ALERTGDA, il faut vérifier dans quellse sociétés la personne a une particitpation et lever une alerte par participation.</t>
  </si>
  <si>
    <r>
      <t xml:space="preserve">En cas de participation de la personne physique à plusieurs personnes morales il faut lever autan d'alertes que le nombre de sociétés dans lesquelles la personne est impiquée. les SIRET sont obtenus par concaténation de 
SIRET = REFPERS7IVLM|NO-SIREN|T09004 et REFPERS7IVLM|NO-CPL-SIREN|T05004
Lookup : 
</t>
    </r>
    <r>
      <rPr>
        <sz val="11"/>
        <color theme="4"/>
        <rFont val="Calibri"/>
        <family val="2"/>
        <scheme val="minor"/>
      </rPr>
      <t>PPEGDA|NO_PSE = COMPANY.NO_PSE</t>
    </r>
    <r>
      <rPr>
        <sz val="11"/>
        <rFont val="Calibri"/>
        <family val="2"/>
        <scheme val="minor"/>
      </rPr>
      <t xml:space="preserve">
AND </t>
    </r>
    <r>
      <rPr>
        <sz val="11"/>
        <color theme="9"/>
        <rFont val="Calibri"/>
        <family val="2"/>
        <scheme val="minor"/>
      </rPr>
      <t>COMPANY.NO_COMPANY</t>
    </r>
    <r>
      <rPr>
        <sz val="11"/>
        <color theme="5"/>
        <rFont val="Calibri"/>
        <family val="2"/>
        <scheme val="minor"/>
      </rPr>
      <t>= REFPERS7IVLM|NO-PSE|PSE003</t>
    </r>
  </si>
  <si>
    <r>
      <t xml:space="preserve">profaff
</t>
    </r>
    <r>
      <rPr>
        <b/>
        <sz val="11"/>
        <color rgb="FFFF0000"/>
        <rFont val="Calibri"/>
        <family val="2"/>
        <scheme val="minor"/>
      </rPr>
      <t>Obsolète. Modification RNE  le 05/05/2020</t>
    </r>
  </si>
  <si>
    <r>
      <t xml:space="preserve">REFPERS7IVLM|LIB-RAI-SOC-2|T32013
Lookup : 
</t>
    </r>
    <r>
      <rPr>
        <sz val="11"/>
        <color theme="4"/>
        <rFont val="Calibri"/>
        <family val="2"/>
        <scheme val="minor"/>
      </rPr>
      <t>PPEGDA|NO_PSE = COMPANY.NO_PSE
AND COMPANY.NO_COMPANY= REFPERS7IVLM|NO-PSE|PSE003</t>
    </r>
  </si>
  <si>
    <t>wcDob</t>
  </si>
  <si>
    <t>wcCategory</t>
  </si>
  <si>
    <t>wcPrenom</t>
  </si>
  <si>
    <t>wcNom</t>
  </si>
  <si>
    <t>PPEGDA|WC_NOM</t>
  </si>
  <si>
    <t>PPEGDA|WC_PRENOM</t>
  </si>
  <si>
    <t>PPEGDA|WC_CATEGORY</t>
  </si>
  <si>
    <t>PPEGDA|WC_DOB</t>
  </si>
  <si>
    <t>Basé sur REFCOM et SCTOUGOING (Pacs 008)</t>
  </si>
  <si>
    <t>inconnu, plusieurs milliers d'IBAN à tester versus plusieurs milliers de commerçants</t>
  </si>
  <si>
    <t>ibanextscto</t>
  </si>
  <si>
    <t>ibanextrefcom</t>
  </si>
  <si>
    <t>Suivi d'activité</t>
  </si>
  <si>
    <t>ACT-IBAN-OUT</t>
  </si>
  <si>
    <t>hIntSetDt</t>
  </si>
  <si>
    <t>LCBFT_LOT_1_5_HBASE</t>
  </si>
  <si>
    <t>Mapping de l'alerte ACT-SEPA-IBAN-OUT</t>
  </si>
  <si>
    <t>filenm</t>
  </si>
  <si>
    <r>
      <t xml:space="preserve">A réception d'un fichier sctoutgoing, nous devons vérifier que les IBAN spécifiés pour les comptes créditeurs correspondent aux IBAN externe des commerçants enregistrés dans REFCOM.
</t>
    </r>
    <r>
      <rPr>
        <b/>
        <sz val="11"/>
        <color theme="1"/>
        <rFont val="Calibri"/>
        <family val="2"/>
        <scheme val="minor"/>
      </rPr>
      <t>1ère étape</t>
    </r>
    <r>
      <rPr>
        <sz val="11"/>
        <color theme="1"/>
        <rFont val="Calibri"/>
        <family val="2"/>
        <scheme val="minor"/>
      </rPr>
      <t xml:space="preserve"> consiste à récupérer les IBAN extérieurs/créditeurs dans le fichier SCTOUGOING
A partir du flux SCTOUTGOING
</t>
    </r>
    <r>
      <rPr>
        <b/>
        <sz val="11"/>
        <color theme="1"/>
        <rFont val="Calibri"/>
        <family val="2"/>
        <scheme val="minor"/>
      </rPr>
      <t>2eme étape</t>
    </r>
    <r>
      <rPr>
        <sz val="11"/>
        <color theme="1"/>
        <rFont val="Calibri"/>
        <family val="2"/>
        <scheme val="minor"/>
      </rPr>
      <t xml:space="preserve"> récupérer les IBAN Ext des commerçants et leurs versions passées
SELECT 
REFCOM|MJCM-EP-IDPV (IDPV)
REFCOM|MJCM-EP-IBAN-EXT (IBANEXT)
FROM REFCOM
</t>
    </r>
    <r>
      <rPr>
        <b/>
        <sz val="11"/>
        <color theme="1"/>
        <rFont val="Calibri"/>
        <family val="2"/>
        <scheme val="minor"/>
      </rPr>
      <t xml:space="preserve">3eme étape
</t>
    </r>
    <r>
      <rPr>
        <sz val="11"/>
        <color theme="1"/>
        <rFont val="Calibri"/>
        <family val="2"/>
        <scheme val="minor"/>
      </rPr>
      <t>Pour chaque IBAN de l'étape 1
    Si il n'existe pas dans la requête de la deuxième étape 
Alors 
   il faut lever une alerte
Sinon
   Rien</t>
    </r>
  </si>
  <si>
    <t>virTyp||"_"||vacUid</t>
  </si>
  <si>
    <t>virements-cashout_[uid de la vacation]
Consommateur SCT</t>
  </si>
  <si>
    <t>SCTOUTGOING|CdtTrfTxInf/Cdtr/Nm</t>
  </si>
  <si>
    <t>SCTOUTGOING|CdtTrfTxInf/CdtrAcct/Id/IBAN</t>
  </si>
  <si>
    <t>SCTOUTGOING/CdtTrfTxInf/PmtId/EndToEndId</t>
  </si>
  <si>
    <t>SCTOUTGOING|CdtTrfTxInf/IntrBkSttlmAmt</t>
  </si>
  <si>
    <t>SCTOUTGOING|CdtTrfTxInf/IntrBkSttlmAmt/Ccy</t>
  </si>
  <si>
    <t>SCTOUTGOING|GrpHdr/IntrBkSttlmDt</t>
  </si>
  <si>
    <t>SEPA-IBAN-OUT</t>
  </si>
  <si>
    <t>99999999999999 (14 fois le caractère 9)</t>
  </si>
  <si>
    <t>CtrlData/NbOfTxs</t>
  </si>
  <si>
    <t>SEPA-C56-RSCT</t>
  </si>
  <si>
    <t>lsteteid</t>
  </si>
  <si>
    <t>Somme(Undrlyg/TxInf/OrgnlIntrBkSttlmAmt)</t>
  </si>
  <si>
    <t>EUR</t>
  </si>
  <si>
    <t>assgnrbic</t>
  </si>
  <si>
    <t>Assgnmt/Assgnr/Agt/FinInstnId/BIC</t>
  </si>
  <si>
    <t>msgid</t>
  </si>
  <si>
    <t>msgdt</t>
  </si>
  <si>
    <t>Assgnmt/CreDtTm</t>
  </si>
  <si>
    <t>Assgnmt/Id</t>
  </si>
  <si>
    <t>Nom du fichier en cours de traitement</t>
  </si>
  <si>
    <r>
      <rPr>
        <sz val="11"/>
        <color theme="4"/>
        <rFont val="Calibri"/>
        <family val="2"/>
        <scheme val="minor"/>
      </rPr>
      <t>Concaténation des</t>
    </r>
    <r>
      <rPr>
        <sz val="11"/>
        <rFont val="Calibri"/>
        <family val="2"/>
        <scheme val="minor"/>
      </rPr>
      <t xml:space="preserve"> Undrlyg/TxInf/OrgnlTxId</t>
    </r>
  </si>
  <si>
    <r>
      <rPr>
        <sz val="11"/>
        <color theme="4"/>
        <rFont val="Calibri"/>
        <family val="2"/>
        <scheme val="minor"/>
      </rPr>
      <t>Concaténation des</t>
    </r>
    <r>
      <rPr>
        <sz val="11"/>
        <rFont val="Calibri"/>
        <family val="2"/>
        <scheme val="minor"/>
      </rPr>
      <t xml:space="preserve"> Undrlyg/TxInf/OrgnlEndToEndId</t>
    </r>
  </si>
  <si>
    <t>Intégration de CAMT056 de type Rappel virement entrant (RECALL SCT)</t>
  </si>
  <si>
    <t>faible</t>
  </si>
  <si>
    <t>Intégration de CAMT056 de type Demande de rappel par le donneur d’ordre (Request for Recall by the Originator « RRO »)</t>
  </si>
  <si>
    <t>SEPA-C56-RRO</t>
  </si>
  <si>
    <t>idCli|alrtTyp|alrtDt|msgid</t>
  </si>
  <si>
    <t>GrpHdr/MsgId</t>
  </si>
  <si>
    <t>GrpHdr/CreDtTm</t>
  </si>
  <si>
    <t>omsgid</t>
  </si>
  <si>
    <t>OrgnlGrpInf/OrgnlMsgId</t>
  </si>
  <si>
    <t>instdagt</t>
  </si>
  <si>
    <t>instgagt</t>
  </si>
  <si>
    <t>InstgAgt/FinInstnId/BICFI</t>
  </si>
  <si>
    <t>InstdAgt/FinInstnId/BICFI</t>
  </si>
  <si>
    <t>oeteid</t>
  </si>
  <si>
    <t>TxInf/OrgnlEndToEndId</t>
  </si>
  <si>
    <t>otxid</t>
  </si>
  <si>
    <t>TxInf/OrgnlTxId</t>
  </si>
  <si>
    <t>TxInfStsReqId</t>
  </si>
  <si>
    <t>stsreqid</t>
  </si>
  <si>
    <t>SEPA-P28-RRO</t>
  </si>
  <si>
    <t>SEPA-CAMT-056-RSCT</t>
  </si>
  <si>
    <t>SEPA-P02-PSR</t>
  </si>
  <si>
    <t>OrgnlGrpInfAndSts/OrgnlNbOfTxs</t>
  </si>
  <si>
    <t>OrgnlGrpInfAndSts/OrgnlCtrlSum</t>
  </si>
  <si>
    <t xml:space="preserve">Intégration de PACS002 de type Rejet total du cash-out (PSR acquisition) </t>
  </si>
  <si>
    <t>Intégration de PACS028 de type Demande du statut RRO (Request for Status on a Request for Recall by the Originator)</t>
  </si>
  <si>
    <t>Intégration de PACS004 de type Retour virement sortant (SCT RETURN)</t>
  </si>
  <si>
    <t>SEPA-P04-SCT</t>
  </si>
  <si>
    <t>GrpHdr/NbOfTxs</t>
  </si>
  <si>
    <t>GrpHdr/TtlRtrdIntrBkSttlmAmt</t>
  </si>
  <si>
    <t>Intégration de PACS004 de type Réponse positive au rappel du virement sortant (Positive Recall Answer)</t>
  </si>
  <si>
    <t>SEPA-P04-PRA</t>
  </si>
  <si>
    <t>Intégration de CAMT029 de type Réponse négative au rappel du virement sortant (Negative Recall Answer)</t>
  </si>
  <si>
    <t>SEPA-C29-NRA</t>
  </si>
  <si>
    <t>Somme(CxlDtlsTxInf/TxInfAndSts/OrgnlTxRef/IntrBkSttlmAmt)</t>
  </si>
  <si>
    <t>Count(CxlDtlsTxInf/TxInfAndSts)</t>
  </si>
  <si>
    <t>SEPA-OUT-PSRACQUISITION</t>
  </si>
  <si>
    <t>&lt;OrgnlMsgId&gt;</t>
  </si>
  <si>
    <t>&lt;OrgnlMsgNmId&gt;</t>
  </si>
  <si>
    <t>&lt;GrpSts&gt;</t>
  </si>
  <si>
    <t>omsgnmid</t>
  </si>
  <si>
    <t>grpsts</t>
  </si>
  <si>
    <t>SEPA-OUT-SCTRETURN</t>
  </si>
  <si>
    <t>id</t>
  </si>
  <si>
    <t>SEPA-IN-RSURRO</t>
  </si>
  <si>
    <t>SEPA-IN-RECALLSCT</t>
  </si>
  <si>
    <t>Id</t>
  </si>
  <si>
    <t>SEPA-OUT-RECALL-PA</t>
  </si>
  <si>
    <t xml:space="preserve">&lt;SttlmMtd&gt; </t>
  </si>
  <si>
    <t>sttlmmtd</t>
  </si>
  <si>
    <t>SEPA-OUT-RECALL-NA</t>
  </si>
  <si>
    <t>conf</t>
  </si>
  <si>
    <r>
      <t xml:space="preserve">A réception d'un fichier de type </t>
    </r>
    <r>
      <rPr>
        <b/>
        <i/>
        <sz val="11"/>
        <color theme="1"/>
        <rFont val="Calibri"/>
        <family val="2"/>
        <scheme val="minor"/>
      </rPr>
      <t xml:space="preserve">recall SCT </t>
    </r>
    <r>
      <rPr>
        <sz val="11"/>
        <color theme="1"/>
        <rFont val="Calibri"/>
        <family val="2"/>
        <scheme val="minor"/>
      </rPr>
      <t xml:space="preserve">au format CAMT056, nous devons lever une alerte.
</t>
    </r>
    <r>
      <rPr>
        <b/>
        <sz val="11"/>
        <color theme="1"/>
        <rFont val="Calibri"/>
        <family val="2"/>
        <scheme val="minor"/>
      </rPr>
      <t>Nom de fichier déclencheur de l'alerte :
in-c56_*</t>
    </r>
  </si>
  <si>
    <r>
      <t xml:space="preserve">A réception d'un fichier de type </t>
    </r>
    <r>
      <rPr>
        <b/>
        <i/>
        <sz val="11"/>
        <color theme="1"/>
        <rFont val="Calibri"/>
        <family val="2"/>
        <scheme val="minor"/>
      </rPr>
      <t xml:space="preserve"> Demande de rappel par le donneur d’ordre (Request for Recall by the Originator « RRO »)</t>
    </r>
    <r>
      <rPr>
        <sz val="11"/>
        <color theme="1"/>
        <rFont val="Calibri"/>
        <family val="2"/>
        <scheme val="minor"/>
      </rPr>
      <t xml:space="preserve"> au format CAMT056, nous devons lever une alerte.
</t>
    </r>
    <r>
      <rPr>
        <b/>
        <sz val="11"/>
        <color theme="1"/>
        <rFont val="Calibri"/>
        <family val="2"/>
        <scheme val="minor"/>
      </rPr>
      <t xml:space="preserve">
Nom de fichier déclencheur de l'alerte :
out-recall-c56*
</t>
    </r>
    <r>
      <rPr>
        <sz val="11"/>
        <color theme="1"/>
        <rFont val="Calibri"/>
        <family val="2"/>
        <scheme val="minor"/>
      </rPr>
      <t xml:space="preserve">
</t>
    </r>
  </si>
  <si>
    <r>
      <t>A réception d'un fichier de type</t>
    </r>
    <r>
      <rPr>
        <b/>
        <i/>
        <sz val="11"/>
        <color theme="1"/>
        <rFont val="Calibri"/>
        <family val="2"/>
        <scheme val="minor"/>
      </rPr>
      <t xml:space="preserve"> Demande du statut RRO (Request for Status on a Request for Recall by the Originator)</t>
    </r>
    <r>
      <rPr>
        <sz val="11"/>
        <color theme="1"/>
        <rFont val="Calibri"/>
        <family val="2"/>
        <scheme val="minor"/>
      </rPr>
      <t xml:space="preserve"> au format PACS028, nous devons lever une alerte.
</t>
    </r>
    <r>
      <rPr>
        <b/>
        <sz val="11"/>
        <color theme="1"/>
        <rFont val="Calibri"/>
        <family val="2"/>
        <scheme val="minor"/>
      </rPr>
      <t xml:space="preserve">Nom de fichier déclencheur de l'alerte :
in-rsu-p28* </t>
    </r>
  </si>
  <si>
    <r>
      <t>A réception d'un fichier de type</t>
    </r>
    <r>
      <rPr>
        <b/>
        <i/>
        <sz val="11"/>
        <color theme="1"/>
        <rFont val="Calibri"/>
        <family val="2"/>
        <scheme val="minor"/>
      </rPr>
      <t xml:space="preserve"> Rejet total du cash-out (PSR acquisition) </t>
    </r>
    <r>
      <rPr>
        <sz val="11"/>
        <color theme="1"/>
        <rFont val="Calibri"/>
        <family val="2"/>
        <scheme val="minor"/>
      </rPr>
      <t xml:space="preserve">au format PACS002, nous devons lever une alerte.
</t>
    </r>
    <r>
      <rPr>
        <b/>
        <sz val="11"/>
        <color theme="1"/>
        <rFont val="Calibri"/>
        <family val="2"/>
        <scheme val="minor"/>
      </rPr>
      <t>Nom de fichier déclencheur de l'alerte :
out-psr-acq-p2*</t>
    </r>
  </si>
  <si>
    <r>
      <t>A réception d'un fichier de type</t>
    </r>
    <r>
      <rPr>
        <b/>
        <i/>
        <sz val="11"/>
        <color theme="1"/>
        <rFont val="Calibri"/>
        <family val="2"/>
        <scheme val="minor"/>
      </rPr>
      <t xml:space="preserve"> Réponse positive au rappel du virement sortant (Positive Recall Answer) </t>
    </r>
    <r>
      <rPr>
        <sz val="11"/>
        <color theme="1"/>
        <rFont val="Calibri"/>
        <family val="2"/>
        <scheme val="minor"/>
      </rPr>
      <t xml:space="preserve">au format PACS004, nous devons lever une alerte.
</t>
    </r>
    <r>
      <rPr>
        <b/>
        <sz val="11"/>
        <color theme="1"/>
        <rFont val="Calibri"/>
        <family val="2"/>
        <scheme val="minor"/>
      </rPr>
      <t>Nom de fichier déclencheur de l'alerte :
out-recall-pa-p4*</t>
    </r>
  </si>
  <si>
    <r>
      <t>A réception d'un fichier de type</t>
    </r>
    <r>
      <rPr>
        <b/>
        <i/>
        <sz val="11"/>
        <color theme="1"/>
        <rFont val="Calibri"/>
        <family val="2"/>
        <scheme val="minor"/>
      </rPr>
      <t xml:space="preserve"> Retour virement sortant (SCT RETURN) </t>
    </r>
    <r>
      <rPr>
        <sz val="11"/>
        <color theme="1"/>
        <rFont val="Calibri"/>
        <family val="2"/>
        <scheme val="minor"/>
      </rPr>
      <t xml:space="preserve">au format PACS004, nous devons lever une alerte.
</t>
    </r>
    <r>
      <rPr>
        <b/>
        <sz val="11"/>
        <color theme="1"/>
        <rFont val="Calibri"/>
        <family val="2"/>
        <scheme val="minor"/>
      </rPr>
      <t>Nom de fichier déclencheur de l'alerte :
out-return-p4*</t>
    </r>
  </si>
  <si>
    <r>
      <t>A réception d'un fichier de type</t>
    </r>
    <r>
      <rPr>
        <b/>
        <i/>
        <sz val="11"/>
        <color theme="1"/>
        <rFont val="Calibri"/>
        <family val="2"/>
        <scheme val="minor"/>
      </rPr>
      <t xml:space="preserve"> Réponse négative au rappel du virement sortant (Negative Recall Answer) </t>
    </r>
    <r>
      <rPr>
        <sz val="11"/>
        <color theme="1"/>
        <rFont val="Calibri"/>
        <family val="2"/>
        <scheme val="minor"/>
      </rPr>
      <t xml:space="preserve">au format CAMT029, nous devons lever une alerte.
</t>
    </r>
    <r>
      <rPr>
        <b/>
        <sz val="11"/>
        <color theme="1"/>
        <rFont val="Calibri"/>
        <family val="2"/>
        <scheme val="minor"/>
      </rPr>
      <t>Nom de fichier déclencheur de l'alerte :
out-recall-na-c29_*</t>
    </r>
  </si>
  <si>
    <t>out-recall-c56*</t>
  </si>
  <si>
    <t xml:space="preserve">in-rsu-p28* </t>
  </si>
  <si>
    <t>Mapping de l'alerte OPE-PANBIN-BLACK</t>
  </si>
  <si>
    <t>Lydia AZZOUN</t>
  </si>
  <si>
    <t>Mapping de l'alerte SURVEILLANCE TRANSACTIONS</t>
  </si>
  <si>
    <t>²</t>
  </si>
  <si>
    <t>"Lookup :  
REFPAYS|LIB_PAYS
WHERE CREMBA|CDPAYS=REFPAYS|CD_PAYS_NUM
"</t>
  </si>
  <si>
    <t>KYC-DONNEE-SENSIBLE-IDENTITE</t>
  </si>
  <si>
    <t xml:space="preserve"> </t>
  </si>
  <si>
    <t>REFPERS7IVLM|NO-SIREN|T09004 et REFPERS7IVLM|NO-CPL-SIREN|T05004</t>
  </si>
  <si>
    <t>REFPERS7IVLM|LIB-RAI-SOC-2|T32013</t>
  </si>
  <si>
    <t>Mapping de l'alerte KYC-DONNEES SENSIBLES-Idintité</t>
  </si>
  <si>
    <r>
      <t xml:space="preserve">Pour chaque transaction il faut vérifier que la plage de bin de la carte n'est pas émise par un pays à risque.
</t>
    </r>
    <r>
      <rPr>
        <b/>
        <sz val="11"/>
        <color theme="1"/>
        <rFont val="Calibri"/>
        <family val="2"/>
        <scheme val="minor"/>
      </rPr>
      <t xml:space="preserve">
</t>
    </r>
    <r>
      <rPr>
        <b/>
        <sz val="12"/>
        <color theme="1"/>
        <rFont val="Calibri"/>
        <family val="2"/>
        <scheme val="minor"/>
      </rPr>
      <t>1-récupérer les informations de CREMBA:</t>
    </r>
    <r>
      <rPr>
        <sz val="12"/>
        <color theme="1"/>
        <rFont val="Calibri"/>
        <family val="2"/>
        <scheme val="minor"/>
      </rPr>
      <t xml:space="preserve">
</t>
    </r>
    <r>
      <rPr>
        <sz val="10"/>
        <color theme="1"/>
        <rFont val="Calibri"/>
        <family val="2"/>
        <scheme val="minor"/>
      </rPr>
      <t xml:space="preserve">  - le numéro de carte porteur  (CREMBA|NUISOA)
  - code banque emetteur (CREMBA|CEEMI)
  - ID client (CREMBA|ZSIRET)
  - Nom client (CREMBA|RAISOA )
  - ID transaction (CREMBA|RowKey)
  - Date transaction (CREMBA|DTVEN)
  - Montant transaction (CREMBA|MTBRUT)</t>
    </r>
    <r>
      <rPr>
        <sz val="12"/>
        <color theme="1"/>
        <rFont val="Calibri"/>
        <family val="2"/>
        <scheme val="minor"/>
      </rPr>
      <t xml:space="preserve">
</t>
    </r>
    <r>
      <rPr>
        <b/>
        <sz val="12"/>
        <color theme="1"/>
        <rFont val="Calibri"/>
        <family val="2"/>
        <scheme val="minor"/>
      </rPr>
      <t xml:space="preserve">2-récupérer les libellés des établissements bancaires emeteurs </t>
    </r>
    <r>
      <rPr>
        <sz val="12"/>
        <color theme="1"/>
        <rFont val="Calibri"/>
        <family val="2"/>
        <scheme val="minor"/>
      </rPr>
      <t xml:space="preserve">
</t>
    </r>
    <r>
      <rPr>
        <sz val="10"/>
        <color theme="1"/>
        <rFont val="Calibri"/>
        <family val="2"/>
        <scheme val="minor"/>
      </rPr>
      <t>SELECT REFBANQUE.REFBANQUEE3 
FROM REFBANQUE  
WHERE REFBANQUEE2=CREMBA|CEEM
AND REFBANQUEE1=1</t>
    </r>
    <r>
      <rPr>
        <sz val="12"/>
        <color theme="1"/>
        <rFont val="Calibri"/>
        <family val="2"/>
        <scheme val="minor"/>
      </rPr>
      <t xml:space="preserve">
</t>
    </r>
    <r>
      <rPr>
        <b/>
        <sz val="12"/>
        <color theme="1"/>
        <rFont val="Calibri"/>
        <family val="2"/>
        <scheme val="minor"/>
      </rPr>
      <t xml:space="preserve">
3-récupérer la plages des bins des cartes</t>
    </r>
    <r>
      <rPr>
        <sz val="12"/>
        <color theme="1"/>
        <rFont val="Calibri"/>
        <family val="2"/>
        <scheme val="minor"/>
      </rPr>
      <t xml:space="preserve">
</t>
    </r>
    <r>
      <rPr>
        <sz val="10"/>
        <color theme="1"/>
        <rFont val="Calibri"/>
        <family val="2"/>
        <scheme val="minor"/>
      </rPr>
      <t xml:space="preserve">prendre les 6 premiers caractères du numéro de carte porteur: Subster(CREMBA|NUISOA;1;6)
Faire un lookup avec la table 'PLAGEBIN' de la manière suivante:
SELECT PLAGEBIN.rgmin,PLAGEBIN.rgmax,PLAGEBIN.clapy,PLAGEBIN.libpy
FROM PLAGEBIN
WHERE Subster(rgmin;1;6) ≤Subster(CREMBA|NUISOA;1;6)≤Subster(rgmax;1;6)
and RowKey like 'P|B|*'
</t>
    </r>
    <r>
      <rPr>
        <b/>
        <sz val="10"/>
        <color theme="1"/>
        <rFont val="Calibri"/>
        <family val="2"/>
        <scheme val="minor"/>
      </rPr>
      <t>-&gt;</t>
    </r>
    <r>
      <rPr>
        <sz val="10"/>
        <color theme="1"/>
        <rFont val="Calibri"/>
        <family val="2"/>
        <scheme val="minor"/>
      </rPr>
      <t>on risque d'avoir plusieurs lignes pour une seule carte &gt;prendre le pays avec la pire notation possible (PLAGEBIN.clapy) et l’affecter à l’alerte.</t>
    </r>
  </si>
  <si>
    <t xml:space="preserve">Basé sur CREMBA ,REFBANQUEet PLAGEBIN </t>
  </si>
  <si>
    <t xml:space="preserve">Basé sur  CREMBA et REFBANQUE
</t>
  </si>
  <si>
    <t xml:space="preserve">
LCBFT-KYC, basé sur 
REFPERS7IVLM, REFPERS7IVLP et REFPERS7IVLG </t>
  </si>
  <si>
    <t>strValChampModifies 
Prend l'ancienne valeur du champ ayant été modifié</t>
  </si>
  <si>
    <t>strChampsModifies
Prend le nom du champ ayant  a été modifié: BE/ RL/ Nom /Prénom / Pays de résidence</t>
  </si>
  <si>
    <t>MAJ du document</t>
  </si>
  <si>
    <t xml:space="preserve"> SURVEILLANCE-TRANSACTIONS</t>
  </si>
  <si>
    <t>CREMBA|RowKey  (Concaténation)</t>
  </si>
  <si>
    <t>Mtbrutcred (Débit) et Mtbrutrmbt  (Crédit)</t>
  </si>
  <si>
    <r>
      <t xml:space="preserve">Opération "Crédit sans débit"
Sur transaction de remboursement (au crédit), pour un même PAN, même commerçant, remonter une alerte si: 
- Pas de transactions (au débit) sur les 4 mois précédents ; OU 
- Remboursement supérieur aux achats sur les 4 mois précédents
</t>
    </r>
    <r>
      <rPr>
        <b/>
        <sz val="11"/>
        <color theme="1"/>
        <rFont val="Calibri"/>
        <family val="2"/>
        <scheme val="minor"/>
      </rPr>
      <t xml:space="preserve">
1ère étape:</t>
    </r>
    <r>
      <rPr>
        <sz val="11"/>
        <color theme="1"/>
        <rFont val="Calibri"/>
        <family val="2"/>
        <scheme val="minor"/>
      </rPr>
      <t xml:space="preserve">Récupérer les  champs clefs CREMBA
SELECT CREMBA.CEOPE,CREMBA.CDOPEI,CREMBA.CEMAP,CREMBA.NUARN,CREMBA.ZSIRET,CREMBA.NUISOA,CREMBA.RAISOA,CREMBA.DTVEN,CREMBA.MTBRUT
FROM CREMBA
</t>
    </r>
    <r>
      <rPr>
        <b/>
        <sz val="11"/>
        <color theme="1"/>
        <rFont val="Calibri"/>
        <family val="2"/>
        <scheme val="minor"/>
      </rPr>
      <t>2eme étape:</t>
    </r>
    <r>
      <rPr>
        <sz val="11"/>
        <color theme="1"/>
        <rFont val="Calibri"/>
        <family val="2"/>
        <scheme val="minor"/>
      </rPr>
      <t xml:space="preserve">récupérer les libellés des établissements bancaires émetteurs
SELECT REFBANQUE.REFBANQUEE3,REFBANQUE.REFBANQUEE13
FROM REFBANQUE
WHERE REFBANQUEE2=CREMBA|CEEM AND REFBANQUEE1=1
</t>
    </r>
    <r>
      <rPr>
        <b/>
        <sz val="11"/>
        <color theme="1"/>
        <rFont val="Calibri"/>
        <family val="2"/>
        <scheme val="minor"/>
      </rPr>
      <t xml:space="preserve">3eme étape: </t>
    </r>
    <r>
      <rPr>
        <sz val="11"/>
        <color theme="1"/>
        <rFont val="Calibri"/>
        <family val="2"/>
        <scheme val="minor"/>
      </rPr>
      <t xml:space="preserve">Calcul montant remboursement (crédit porteur) pour un même PAN, même commerçant (CREMBA|ZSIRET+CREMBA|NUISOA):
valeur du champ 'Mtbrutrmbt' de la table 'crembafilesiretaggregates'
</t>
    </r>
    <r>
      <rPr>
        <b/>
        <sz val="11"/>
        <color theme="1"/>
        <rFont val="Calibri"/>
        <family val="2"/>
        <scheme val="minor"/>
      </rPr>
      <t>4eme étape</t>
    </r>
    <r>
      <rPr>
        <sz val="11"/>
        <color theme="1"/>
        <rFont val="Calibri"/>
        <family val="2"/>
        <scheme val="minor"/>
      </rPr>
      <t xml:space="preserve">:Calcule montant achat (Débit porteur) pour un même PAN, même commerçant  (CREMBA|ZSIRET+CREMBA|NUISOA)::
valeur du champ 'Mtbrutcred' de la table 'crembafilesiretaggregates'
</t>
    </r>
    <r>
      <rPr>
        <b/>
        <sz val="11"/>
        <color theme="1"/>
        <rFont val="Calibri"/>
        <family val="2"/>
        <scheme val="minor"/>
      </rPr>
      <t>5eme étape</t>
    </r>
    <r>
      <rPr>
        <sz val="11"/>
        <color theme="1"/>
        <rFont val="Calibri"/>
        <family val="2"/>
        <scheme val="minor"/>
      </rPr>
      <t xml:space="preserve">: Contôle/Lever l'alerte
Si (sysdate(-)CREMBA|DTVEN)&lt;=4 mois et mtbrutrmbt&gt;mtbrutcred 
ou (sysdate(-)CREMBA|DTVEN)&lt;=4 mois et(mtbrutrmbt&gt;0 et mtbrutcred=0)
Alors génerer une Alerte
Sinon pas d'alerte
</t>
    </r>
  </si>
  <si>
    <t>REFPERS7IVLP|NOPSE</t>
  </si>
  <si>
    <t>REFPERS7IVLP|LIB-NOM</t>
  </si>
  <si>
    <t>libPyPerson</t>
  </si>
  <si>
    <t>REFPERS7IVLP|CDPAYSISO</t>
  </si>
  <si>
    <r>
      <t xml:space="preserve">L'alerte doit se lever si changement du BL et/ou RL, ou modification des données identités de ces deux derniers.  
</t>
    </r>
    <r>
      <rPr>
        <b/>
        <sz val="11"/>
        <color theme="1"/>
        <rFont val="Calibri"/>
        <family val="2"/>
        <scheme val="minor"/>
      </rPr>
      <t>Prmier cas: Control au niveau du référentiel personne physique (REFPERS7IVLP):</t>
    </r>
    <r>
      <rPr>
        <sz val="11"/>
        <color theme="1"/>
        <rFont val="Calibri"/>
        <family val="2"/>
        <scheme val="minor"/>
      </rPr>
      <t xml:space="preserve">
A chaque réception d'un nouveau référentiel personnes physique, on lève une alerte si :
Cette personne est un représentant légal(RL)ou un bénéficiaire effectif (BE), et dont le nom et/ou Prénom et/ou Pays de résidence, a changé:
</t>
    </r>
    <r>
      <rPr>
        <b/>
        <sz val="11"/>
        <color theme="1"/>
        <rFont val="Calibri"/>
        <family val="2"/>
        <scheme val="minor"/>
      </rPr>
      <t>1.</t>
    </r>
    <r>
      <rPr>
        <sz val="11"/>
        <color theme="1"/>
        <rFont val="Calibri"/>
        <family val="2"/>
        <scheme val="minor"/>
      </rPr>
      <t xml:space="preserve"> </t>
    </r>
    <r>
      <rPr>
        <u/>
        <sz val="11"/>
        <color theme="1"/>
        <rFont val="Calibri"/>
        <family val="2"/>
        <scheme val="minor"/>
      </rPr>
      <t>Identifier les personnes dont les données identité ont été modifiés:</t>
    </r>
    <r>
      <rPr>
        <sz val="11"/>
        <color theme="1"/>
        <rFont val="Calibri"/>
        <family val="2"/>
        <scheme val="minor"/>
      </rPr>
      <t xml:space="preserve">
</t>
    </r>
    <r>
      <rPr>
        <sz val="10"/>
        <color theme="1"/>
        <rFont val="Calibri"/>
        <family val="2"/>
        <scheme val="minor"/>
      </rPr>
      <t xml:space="preserve">SI Flux.REFPERS7IVLP|LIB-PRN&lt;&gt;Base.REFPERS7IVLP|LIB-PRN
Alors 
strChampsModifies+="LIB-PRN"
strValChampModifies+="LIB-PRN new:"+Flux.REFPERS7IVLP|LIB-PRN
+"/old:"+Base.REFPERS7IVLP|LIB-PRN
Fin SI
SI Flux.REFPERS7IVLP|LIB-NOM&lt;&gt;Base.REFPERS7IVLP|LIB-NOM
Alors 
strChampsModifies+="LIB-NOM"
strValChampModifies+="LIB-NOM new:"+Flux.REFPERS7IVLP|LIB-NOM
+"/old:"+Base.REFPERS7IVLP|LIB-NOM
Fin SI
SI Flux.REFPERS7IVLP|CDPAYSISO&lt;&gt;Base.REFPERS7IVLP|CDPAYSISO
Alors 
strChampsModifies+="CDPAYSISO"
strValChampModifies+="CDPAYSISO new:"+Flux.REFPERS7IVLP|CDPAYSISO
+"/old:"+Base.REFPERS7IVLP|CDPAYSISO
Fin SI </t>
    </r>
    <r>
      <rPr>
        <sz val="11"/>
        <color theme="1"/>
        <rFont val="Calibri"/>
        <family val="2"/>
        <scheme val="minor"/>
      </rPr>
      <t xml:space="preserve">
</t>
    </r>
    <r>
      <rPr>
        <b/>
        <sz val="11"/>
        <color theme="1"/>
        <rFont val="Calibri"/>
        <family val="2"/>
        <scheme val="minor"/>
      </rPr>
      <t>2.</t>
    </r>
    <r>
      <rPr>
        <u/>
        <sz val="11"/>
        <color theme="1"/>
        <rFont val="Calibri"/>
        <family val="2"/>
        <scheme val="minor"/>
      </rPr>
      <t xml:space="preserve"> Identification du représentant légal(RL) et du beneficiaire effectif(BE) :la matrice est la suivante:</t>
    </r>
    <r>
      <rPr>
        <sz val="11"/>
        <color theme="1"/>
        <rFont val="Calibri"/>
        <family val="2"/>
        <scheme val="minor"/>
      </rPr>
      <t xml:space="preserve">
idcdir;pcgdtocap;Statut
O;0;Représentant Légal
O;&gt;0;Bénéficiaire Effectif
N;&gt;0;Bénéficiaire Effectif
</t>
    </r>
    <r>
      <rPr>
        <u/>
        <sz val="11"/>
        <color theme="1"/>
        <rFont val="Calibri"/>
        <family val="2"/>
        <scheme val="minor"/>
      </rPr>
      <t xml:space="preserve">
Lookup se fait comme suit</t>
    </r>
    <r>
      <rPr>
        <b/>
        <sz val="11"/>
        <color theme="1"/>
        <rFont val="Calibri"/>
        <family val="2"/>
        <scheme val="minor"/>
      </rPr>
      <t>:</t>
    </r>
    <r>
      <rPr>
        <sz val="11"/>
        <color theme="1"/>
        <rFont val="Calibri"/>
        <family val="2"/>
        <scheme val="minor"/>
      </rPr>
      <t xml:space="preserve">
REFPERS7IVLP.nopse=7IVLG.nopse
AND 7IVLG.nogrppse= REFPERS7IVLM.nopse
AND 7IVLG.cdtygrp='ST'
</t>
    </r>
    <r>
      <rPr>
        <b/>
        <sz val="11"/>
        <color theme="1"/>
        <rFont val="Calibri"/>
        <family val="2"/>
        <scheme val="minor"/>
      </rPr>
      <t>Deuxième cas :  Control au niveau du référentiel groupe de personnes (REFPERS7IVLG):</t>
    </r>
    <r>
      <rPr>
        <sz val="11"/>
        <color theme="1"/>
        <rFont val="Calibri"/>
        <family val="2"/>
        <scheme val="minor"/>
      </rPr>
      <t xml:space="preserve">
A chaque réception d'un nouveau fichier REFPERS7IVLG, on génère une Alerte si le BE et/ou le RL a été modifié (ajout-suppression).
</t>
    </r>
    <r>
      <rPr>
        <b/>
        <sz val="11"/>
        <color theme="1"/>
        <rFont val="Calibri"/>
        <family val="2"/>
        <scheme val="minor"/>
      </rPr>
      <t xml:space="preserve">
1</t>
    </r>
    <r>
      <rPr>
        <sz val="11"/>
        <color theme="1"/>
        <rFont val="Calibri"/>
        <family val="2"/>
        <scheme val="minor"/>
      </rPr>
      <t>.</t>
    </r>
    <r>
      <rPr>
        <u/>
        <sz val="11"/>
        <color theme="1"/>
        <rFont val="Calibri"/>
        <family val="2"/>
        <scheme val="minor"/>
      </rPr>
      <t xml:space="preserve"> Récupérer la liste des personnes  :</t>
    </r>
    <r>
      <rPr>
        <sz val="11"/>
        <color theme="1"/>
        <rFont val="Calibri"/>
        <family val="2"/>
        <scheme val="minor"/>
      </rPr>
      <t xml:space="preserve">
SELECT 7IVLG.nopse,7IVLG.idcdir,7IVLG.pcgdtocap,7IVLG.nogrppse
FROM 7IVLG,REFPERS7IVLM
WHERE
7IVLG.nogrppse= REFPERS7IVLM.nopse
AND 7IVLG.cdtygrp='ST'
</t>
    </r>
    <r>
      <rPr>
        <b/>
        <sz val="11"/>
        <color theme="1"/>
        <rFont val="Calibri"/>
        <family val="2"/>
        <scheme val="minor"/>
      </rPr>
      <t>2.</t>
    </r>
    <r>
      <rPr>
        <sz val="11"/>
        <color theme="1"/>
        <rFont val="Calibri"/>
        <family val="2"/>
        <scheme val="minor"/>
      </rPr>
      <t xml:space="preserve"> Id</t>
    </r>
    <r>
      <rPr>
        <u/>
        <sz val="11"/>
        <color theme="1"/>
        <rFont val="Calibri"/>
        <family val="2"/>
        <scheme val="minor"/>
      </rPr>
      <t xml:space="preserve">entification du représentant légal(RL) et du beneficiaire effectif(BE) : il faut appliquer la matrice 
</t>
    </r>
    <r>
      <rPr>
        <b/>
        <sz val="11"/>
        <color theme="1"/>
        <rFont val="Calibri"/>
        <family val="2"/>
        <scheme val="minor"/>
      </rPr>
      <t>3.</t>
    </r>
    <r>
      <rPr>
        <u/>
        <sz val="11"/>
        <color theme="1"/>
        <rFont val="Calibri"/>
        <family val="2"/>
        <scheme val="minor"/>
      </rPr>
      <t xml:space="preserve">Contrôle </t>
    </r>
    <r>
      <rPr>
        <sz val="11"/>
        <color theme="1"/>
        <rFont val="Calibri"/>
        <family val="2"/>
        <scheme val="minor"/>
      </rPr>
      <t xml:space="preserve">si la liste des  RL er BE a changé, par rapport à la version précédante &gt; générer une Alerte 
</t>
    </r>
  </si>
  <si>
    <t>LCBFT_LOT_1_HBASE</t>
  </si>
  <si>
    <t>Maj du chemin de données de l'alerte OPE-VIR-ENTR, suite au DLEP140. bug de levée d'alerte pour virement sortant</t>
  </si>
  <si>
    <t>pour chaque alerte PPE générée par le flux Arkea ALERTPPE, il faut vérifier dans quelles sociétés la personne a une particitpation et lever une alerte par participation.
l’alerte doit être créée même si la personne n'a de participation dans aucune société (dlep 164)</t>
  </si>
  <si>
    <t>l'alerte KYC-PPE doit être créée même si la personne n'a de 
participation dans aucune société (dlep 164)</t>
  </si>
  <si>
    <t>Yassir ANOUAR</t>
  </si>
  <si>
    <t xml:space="preserve">
REFCOM|PVAD1
Where REFCOM|SIRET=CREMBA|SIRET</t>
  </si>
  <si>
    <t>Ticket 515 : [ALERTE JIRA][DLEP-154] : Récupération du nom du client (champs nmCli des alertes OPE-OPE-CRED) à partir de la table refcomsiret</t>
  </si>
  <si>
    <t>version</t>
  </si>
  <si>
    <t>V1 ou V2</t>
  </si>
  <si>
    <t>CREMBA|SRCFILE</t>
  </si>
  <si>
    <t>L’alerte est levée pour chacune des lignes de CRE qui vérifient les conditions suivantes :
CodeOperationInterneImpaye()= "AVO" ET (getCodeOperation()= "Z0" ou "Y0" ou"X0")
Les codes opérations Z0, Y0 et X0 correspondent respectivement à des opérations CB, Visa et MasterCard</t>
  </si>
  <si>
    <t>OPE-OPE-CRED (Jira)</t>
  </si>
  <si>
    <t>OPE-OPE-CRED (Kibana)</t>
  </si>
  <si>
    <t>tauxRbtNbre</t>
  </si>
  <si>
    <t>tauxRbtMont</t>
  </si>
  <si>
    <t>CREMBA|SIRET</t>
  </si>
  <si>
    <t>CREMBA|MTBRUT (signé)</t>
  </si>
  <si>
    <t>CREMBA|ROWKEY</t>
  </si>
  <si>
    <t>L’objectif de cette alerte est d’identifier les déviations comportementales sur un taux de remboursement cumulé d’opérations risquées telles que les annulation cartes pendant plusieurs jours
[Analyse plusieurs transactions / plusieurs remises]
Cette alerte est à définir en valeur et en nombre</t>
  </si>
  <si>
    <t>L’objectif de cette alerte est d’identifier les déviations comportementales sur un montant cumulé d’opérations risquées telles que les annulation cartes pendant plusieurs jours
[Analyse plusieurs transactions / plusieurs remises]
Cette alerte est à définir en valeur et en nombre</t>
  </si>
  <si>
    <t>SECOND-OPE-OPE-CRED</t>
  </si>
  <si>
    <t>Calculé à partir de :
CREMBA|MTBRUT</t>
  </si>
  <si>
    <t>Calculé à partir de :
CREMBA|MTBRUTRMBT
CREMBA|MTBRUTCRED</t>
  </si>
  <si>
    <t>Calculé à partir de :
CREMBAAGGREGATES|NBTRRMBT
CREMBAAGGREGATES|NBTRCRED</t>
  </si>
  <si>
    <t>Calculé à partir de :
CREMBAAGGREGATES|NBTRRMBT</t>
  </si>
  <si>
    <t>DLEP 252 : mise à jour de l'alerte OPE-OPE-CRED (Jira) et ajout de l'alerte SECOND-OPE-OPE-CRED qui est l'ancienne OPE-OPE-CRED (Jira)</t>
  </si>
  <si>
    <t>nbTrans</t>
  </si>
  <si>
    <t>depSeuilVlm</t>
  </si>
  <si>
    <t>depSeuilVal</t>
  </si>
  <si>
    <t>tauxRbtNbre - tauxRbtNbreMatrice</t>
  </si>
  <si>
    <t>tauxRbtMont - tauxRntMontMatrice</t>
  </si>
  <si>
    <t>nbTrans - nombreTransactionMatrice</t>
  </si>
  <si>
    <t>trAmt - montantTransactionMatrice</t>
  </si>
  <si>
    <t>DLEP 293 (suite DLEP 252) :
- renommage nbTrId en nbTrans
- ajout des champs depSeuilVlm et depSeuilVal</t>
  </si>
  <si>
    <t>Naresh ROGERALY</t>
  </si>
  <si>
    <r>
      <t xml:space="preserve">Pour chaque opération de virement entrant avec un IBAN externe non autorisé pour le commercant il faut lever une alerte.
</t>
    </r>
    <r>
      <rPr>
        <b/>
        <sz val="11"/>
        <color theme="1"/>
        <rFont val="Calibri"/>
        <family val="2"/>
        <scheme val="minor"/>
      </rPr>
      <t>Pour un fichier de virement entrant "in-p8*"</t>
    </r>
    <r>
      <rPr>
        <sz val="11"/>
        <color theme="1"/>
        <rFont val="Calibri"/>
        <family val="2"/>
        <scheme val="minor"/>
      </rPr>
      <t xml:space="preserve">
Nous devons lever une alerte pour chaque virement contenu dans le fichier si l'IBAN externe n'est pas autorisé pour le commercant (vérification par son Siret).
Pour accèder aux données nous utilisons les mêmes règles que le consomateur "SCT", avec une condition sur le type de virement qui doit être égal à "CI" pour les virements entrants. 
</t>
    </r>
    <r>
      <rPr>
        <b/>
        <sz val="11"/>
        <color theme="1"/>
        <rFont val="Calibri"/>
        <family val="2"/>
        <scheme val="minor"/>
      </rPr>
      <t>[OLD]</t>
    </r>
    <r>
      <rPr>
        <sz val="11"/>
        <color theme="1"/>
        <rFont val="Calibri"/>
        <family val="2"/>
        <scheme val="minor"/>
      </rPr>
      <t xml:space="preserve">
</t>
    </r>
    <r>
      <rPr>
        <b/>
        <sz val="11"/>
        <color theme="1"/>
        <rFont val="Calibri"/>
        <family val="2"/>
        <scheme val="minor"/>
      </rPr>
      <t xml:space="preserve">Pour un fichier de virement entrant virement-entrants_* soit in-p8*
</t>
    </r>
    <r>
      <rPr>
        <sz val="11"/>
        <color theme="1"/>
        <rFont val="Calibri"/>
        <family val="2"/>
        <scheme val="minor"/>
      </rPr>
      <t xml:space="preserve">Nous devons lever une alerte pour chaque virement contenu dans le fichier.
Pour accèder aux données de la table SCT il faut connaître la date de création du header du fichier de virement.
</t>
    </r>
    <r>
      <rPr>
        <b/>
        <sz val="11"/>
        <color theme="1"/>
        <rFont val="Calibri"/>
        <family val="2"/>
        <scheme val="minor"/>
      </rPr>
      <t xml:space="preserve">Table SCT </t>
    </r>
    <r>
      <rPr>
        <sz val="11"/>
        <color theme="1"/>
        <rFont val="Calibri"/>
        <family val="2"/>
        <scheme val="minor"/>
      </rPr>
      <t xml:space="preserve">
T|YYYYMMDD|CI|*
où YYYYMMDD est la date creDttm du header du fichier
CI est le code pour les données de type virement entrant</t>
    </r>
  </si>
  <si>
    <t>DLEP 294:
- Ajout d’une classe SctAlertConfigLoader assignant les IBANs autorisés par Siret
- Modification de SctAlertConsumer pour ne pas générer d’alerte lorsqu’un IBAN externe est autorisé pour un Siret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</si>
</sst>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1"/>
      <color theme="1"/>
      <name val="Calibri"/>
      <family val="2"/>
      <scheme val="minor"/>
    </font>
    <font>
      <sz val="11"/>
      <name val="Calibri"/>
      <family val="2"/>
      <scheme val="minor"/>
    </font>
    <font>
      <sz val="11"/>
      <color rgb="FFC00000"/>
      <name val="Calibri"/>
      <family val="2"/>
      <scheme val="minor"/>
    </font>
    <font>
      <b/>
      <sz val="11"/>
      <color theme="4"/>
      <name val="Calibri"/>
      <family val="2"/>
      <scheme val="minor"/>
    </font>
    <font>
      <sz val="11"/>
      <color theme="9"/>
      <name val="Calibri"/>
      <family val="2"/>
      <scheme val="minor"/>
    </font>
    <font>
      <sz val="7.5"/>
      <color theme="1"/>
      <name val="Arial"/>
      <family val="2"/>
    </font>
    <font>
      <sz val="7.5"/>
      <color theme="1"/>
      <name val="Courier"/>
      <family val="3"/>
    </font>
    <font>
      <b/>
      <sz val="11"/>
      <color rgb="FFFF0000"/>
      <name val="Calibri"/>
      <family val="2"/>
      <scheme val="minor"/>
    </font>
    <font>
      <sz val="10"/>
      <color theme="1"/>
      <name val="Verdana"/>
      <family val="2"/>
    </font>
    <font>
      <sz val="10"/>
      <color rgb="FF000000"/>
      <name val="Verdana"/>
      <family val="2"/>
    </font>
    <font>
      <i/>
      <sz val="10"/>
      <color theme="1"/>
      <name val="Verdana"/>
      <family val="2"/>
    </font>
    <font>
      <sz val="11"/>
      <color theme="4"/>
      <name val="Calibri"/>
      <family val="2"/>
      <scheme val="minor"/>
    </font>
    <font>
      <sz val="11"/>
      <color theme="5"/>
      <name val="Calibri"/>
      <family val="2"/>
      <scheme val="minor"/>
    </font>
    <font>
      <i/>
      <sz val="10"/>
      <color theme="4"/>
      <name val="Verdana"/>
      <family val="2"/>
    </font>
    <font>
      <sz val="11"/>
      <color rgb="FF7030A0"/>
      <name val="Calibri"/>
      <family val="2"/>
      <scheme val="minor"/>
    </font>
    <font>
      <sz val="8"/>
      <name val="Calibri"/>
      <family val="2"/>
      <scheme val="minor"/>
    </font>
    <font>
      <b/>
      <sz val="11"/>
      <color theme="1"/>
      <name val="Calibri"/>
      <family val="2"/>
      <scheme val="minor"/>
    </font>
    <font>
      <b/>
      <sz val="11"/>
      <color theme="1"/>
      <name val="Calibri"/>
      <family val="2"/>
    </font>
    <font>
      <sz val="10"/>
      <name val="Verdana"/>
      <family val="2"/>
    </font>
    <font>
      <b/>
      <sz val="11"/>
      <color theme="5"/>
      <name val="Calibri"/>
      <family val="2"/>
      <scheme val="minor"/>
    </font>
    <font>
      <sz val="9"/>
      <color theme="1"/>
      <name val="Calibri"/>
      <family val="2"/>
      <scheme val="minor"/>
    </font>
    <font>
      <i/>
      <sz val="9"/>
      <color theme="1"/>
      <name val="Calibri"/>
      <family val="2"/>
      <scheme val="minor"/>
    </font>
    <font>
      <b/>
      <i/>
      <sz val="11"/>
      <color theme="5"/>
      <name val="Calibri"/>
      <family val="2"/>
      <scheme val="minor"/>
    </font>
    <font>
      <sz val="10"/>
      <color rgb="FFC00000"/>
      <name val="Verdana"/>
      <family val="2"/>
    </font>
    <font>
      <sz val="12"/>
      <color theme="1"/>
      <name val="Calibri"/>
      <family val="2"/>
      <scheme val="minor"/>
    </font>
    <font>
      <b/>
      <sz val="10"/>
      <color rgb="FF7030A0"/>
      <name val="Verdana"/>
      <family val="2"/>
    </font>
    <font>
      <b/>
      <sz val="11"/>
      <color rgb="FF7030A0"/>
      <name val="Calibri"/>
      <family val="2"/>
      <scheme val="minor"/>
    </font>
    <font>
      <b/>
      <sz val="11"/>
      <color theme="9"/>
      <name val="Calibri"/>
      <family val="2"/>
      <scheme val="minor"/>
    </font>
    <font>
      <i/>
      <sz val="11"/>
      <color theme="4"/>
      <name val="Calibri"/>
      <family val="2"/>
      <scheme val="minor"/>
    </font>
    <font>
      <b/>
      <i/>
      <sz val="11"/>
      <color theme="1"/>
      <name val="Calibri"/>
      <family val="2"/>
      <scheme val="minor"/>
    </font>
    <font>
      <strike/>
      <sz val="11"/>
      <name val="Calibri"/>
      <family val="2"/>
      <scheme val="minor"/>
    </font>
    <font>
      <sz val="10"/>
      <color theme="1"/>
      <name val="Calibri"/>
      <family val="2"/>
      <scheme val="minor"/>
    </font>
    <font>
      <u/>
      <sz val="11"/>
      <color theme="1"/>
      <name val="Calibri"/>
      <family val="2"/>
      <scheme val="minor"/>
    </font>
    <font>
      <b/>
      <sz val="12"/>
      <color theme="1"/>
      <name val="Calibri"/>
      <family val="2"/>
      <scheme val="minor"/>
    </font>
    <font>
      <b/>
      <sz val="10"/>
      <color theme="1"/>
      <name val="Calibri"/>
      <family val="2"/>
      <scheme val="minor"/>
    </font>
  </fonts>
  <fills count="10">
    <fill>
      <patternFill patternType="none"/>
    </fill>
    <fill>
      <patternFill patternType="gray125"/>
    </fill>
    <fill>
      <patternFill patternType="solid">
        <fgColor theme="7"/>
        <bgColor indexed="64"/>
      </patternFill>
    </fill>
    <fill>
      <patternFill patternType="solid">
        <fgColor theme="9"/>
        <bgColor indexed="64"/>
      </patternFill>
    </fill>
    <fill>
      <patternFill patternType="solid">
        <fgColor theme="3"/>
        <bgColor indexed="64"/>
      </patternFill>
    </fill>
    <fill>
      <patternFill patternType="solid">
        <fgColor theme="5"/>
        <bgColor indexed="64"/>
      </patternFill>
    </fill>
    <fill>
      <patternFill patternType="solid">
        <fgColor rgb="FFFFFF00"/>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s>
  <cellStyleXfs count="1">
    <xf numFmtId="0" fontId="0" fillId="0" borderId="0"/>
  </cellStyleXfs>
  <cellXfs count="86">
    <xf numFmtId="0" fontId="0" fillId="0" borderId="0" xfId="0"/>
    <xf numFmtId="0" fontId="1" fillId="0" borderId="0" xfId="0" applyFont="1" applyAlignment="1">
      <alignment wrapText="1"/>
    </xf>
    <xf numFmtId="0" fontId="2" fillId="0" borderId="0" xfId="0" applyFont="1"/>
    <xf numFmtId="0" fontId="1" fillId="0" borderId="0" xfId="0" applyFont="1"/>
    <xf numFmtId="0" fontId="0" fillId="0" borderId="0" xfId="0" applyAlignment="1">
      <alignment wrapText="1"/>
    </xf>
    <xf numFmtId="0" fontId="3" fillId="2" borderId="0" xfId="0" applyFont="1" applyFill="1"/>
    <xf numFmtId="0" fontId="3" fillId="2" borderId="0" xfId="0" applyFont="1" applyFill="1" applyAlignment="1">
      <alignment wrapText="1"/>
    </xf>
    <xf numFmtId="0" fontId="0" fillId="0" borderId="0" xfId="0" applyAlignment="1">
      <alignment vertical="top" wrapText="1"/>
    </xf>
    <xf numFmtId="0" fontId="5" fillId="0" borderId="0" xfId="0" applyFont="1" applyAlignment="1">
      <alignment vertical="center"/>
    </xf>
    <xf numFmtId="0" fontId="6" fillId="0" borderId="0" xfId="0" applyFont="1"/>
    <xf numFmtId="0" fontId="6" fillId="0" borderId="0" xfId="0" applyFont="1" applyAlignment="1">
      <alignment vertical="center"/>
    </xf>
    <xf numFmtId="0" fontId="0" fillId="0" borderId="0" xfId="0" applyFill="1"/>
    <xf numFmtId="0" fontId="6" fillId="0" borderId="0" xfId="0" applyFont="1" applyFill="1"/>
    <xf numFmtId="0" fontId="3" fillId="0" borderId="0" xfId="0" applyFont="1" applyFill="1" applyAlignment="1">
      <alignment wrapText="1"/>
    </xf>
    <xf numFmtId="0" fontId="3" fillId="0" borderId="0" xfId="0" applyFont="1" applyFill="1"/>
    <xf numFmtId="0" fontId="9" fillId="0" borderId="0" xfId="0" applyFont="1"/>
    <xf numFmtId="0" fontId="8" fillId="0" borderId="0" xfId="0" applyFont="1"/>
    <xf numFmtId="0" fontId="8" fillId="0" borderId="0" xfId="0" applyFont="1" applyAlignment="1">
      <alignment horizontal="justify" vertical="center" wrapText="1"/>
    </xf>
    <xf numFmtId="0" fontId="2" fillId="0" borderId="0" xfId="0" applyFont="1" applyAlignment="1">
      <alignment wrapText="1"/>
    </xf>
    <xf numFmtId="0" fontId="18" fillId="0" borderId="0" xfId="0" applyFont="1"/>
    <xf numFmtId="0" fontId="1" fillId="0" borderId="0" xfId="0" applyFont="1" applyAlignment="1">
      <alignment vertical="center" wrapText="1"/>
    </xf>
    <xf numFmtId="0" fontId="1" fillId="0" borderId="0" xfId="0" applyFont="1" applyAlignment="1">
      <alignment horizontal="center" vertical="center" wrapText="1"/>
    </xf>
    <xf numFmtId="0" fontId="0" fillId="3" borderId="0" xfId="0" applyFill="1"/>
    <xf numFmtId="0" fontId="0" fillId="3" borderId="0" xfId="0" applyFill="1" applyAlignment="1">
      <alignment wrapText="1"/>
    </xf>
    <xf numFmtId="0" fontId="0" fillId="0" borderId="0" xfId="0" applyBorder="1" applyAlignment="1">
      <alignment vertical="top" wrapText="1"/>
    </xf>
    <xf numFmtId="0" fontId="0" fillId="0" borderId="1" xfId="0" applyBorder="1" applyAlignment="1">
      <alignment vertical="top" wrapText="1"/>
    </xf>
    <xf numFmtId="0" fontId="0" fillId="4" borderId="0" xfId="0" applyFill="1"/>
    <xf numFmtId="0" fontId="1" fillId="4" borderId="0" xfId="0" applyFont="1" applyFill="1" applyAlignment="1">
      <alignment vertical="center" wrapText="1"/>
    </xf>
    <xf numFmtId="0" fontId="1" fillId="4" borderId="0" xfId="0" applyFont="1" applyFill="1" applyAlignment="1">
      <alignment horizontal="center" vertical="center" wrapText="1"/>
    </xf>
    <xf numFmtId="0" fontId="1" fillId="4" borderId="0" xfId="0" applyFont="1" applyFill="1" applyAlignment="1">
      <alignment wrapText="1"/>
    </xf>
    <xf numFmtId="0" fontId="18" fillId="4" borderId="0" xfId="0" applyFont="1" applyFill="1"/>
    <xf numFmtId="0" fontId="8" fillId="4" borderId="0" xfId="0" applyFont="1" applyFill="1"/>
    <xf numFmtId="0" fontId="0" fillId="4" borderId="0" xfId="0" applyFill="1" applyAlignment="1">
      <alignment wrapText="1"/>
    </xf>
    <xf numFmtId="0" fontId="1" fillId="4" borderId="0" xfId="0" applyFont="1" applyFill="1" applyAlignment="1">
      <alignment horizontal="center" vertical="top" wrapText="1"/>
    </xf>
    <xf numFmtId="0" fontId="9" fillId="0" borderId="0" xfId="0" applyFont="1" applyAlignment="1">
      <alignment vertical="top" wrapText="1"/>
    </xf>
    <xf numFmtId="0" fontId="9" fillId="0" borderId="0" xfId="0" applyFont="1" applyAlignment="1">
      <alignment vertical="top"/>
    </xf>
    <xf numFmtId="0" fontId="8" fillId="0" borderId="0" xfId="0" applyFont="1" applyAlignment="1">
      <alignment vertical="top" wrapText="1"/>
    </xf>
    <xf numFmtId="0" fontId="0" fillId="0" borderId="0" xfId="0"/>
    <xf numFmtId="0" fontId="0" fillId="0" borderId="0" xfId="0" applyAlignment="1">
      <alignment wrapText="1"/>
    </xf>
    <xf numFmtId="0" fontId="3" fillId="2" borderId="0" xfId="0" applyFont="1" applyFill="1"/>
    <xf numFmtId="0" fontId="23" fillId="0" borderId="0" xfId="0" applyFont="1"/>
    <xf numFmtId="0" fontId="0" fillId="5" borderId="0" xfId="0" applyFill="1"/>
    <xf numFmtId="0" fontId="0" fillId="6" borderId="0" xfId="0" applyFill="1"/>
    <xf numFmtId="49" fontId="3" fillId="2" borderId="0" xfId="0" applyNumberFormat="1" applyFont="1" applyFill="1" applyAlignment="1">
      <alignment wrapText="1"/>
    </xf>
    <xf numFmtId="49" fontId="1" fillId="0" borderId="0" xfId="0" applyNumberFormat="1" applyFont="1" applyAlignment="1">
      <alignment wrapText="1"/>
    </xf>
    <xf numFmtId="49" fontId="23" fillId="0" borderId="0" xfId="0" applyNumberFormat="1" applyFont="1"/>
    <xf numFmtId="49" fontId="2" fillId="0" borderId="0" xfId="0" applyNumberFormat="1" applyFont="1"/>
    <xf numFmtId="49" fontId="0" fillId="0" borderId="0" xfId="0" applyNumberFormat="1"/>
    <xf numFmtId="49" fontId="0" fillId="5" borderId="0" xfId="0" applyNumberFormat="1" applyFill="1"/>
    <xf numFmtId="49" fontId="0" fillId="0" borderId="0" xfId="0" applyNumberFormat="1" applyAlignment="1">
      <alignment wrapText="1"/>
    </xf>
    <xf numFmtId="0" fontId="0" fillId="2" borderId="0" xfId="0" applyFill="1"/>
    <xf numFmtId="49" fontId="1" fillId="0" borderId="0" xfId="0" applyNumberFormat="1" applyFont="1"/>
    <xf numFmtId="0" fontId="0" fillId="0" borderId="0" xfId="0" applyFill="1" applyAlignment="1">
      <alignment wrapText="1"/>
    </xf>
    <xf numFmtId="0" fontId="1" fillId="0" borderId="0" xfId="0" applyFont="1" applyFill="1" applyAlignment="1">
      <alignment wrapText="1"/>
    </xf>
    <xf numFmtId="0" fontId="1" fillId="7" borderId="0" xfId="0" applyFont="1" applyFill="1" applyAlignment="1">
      <alignment wrapText="1"/>
    </xf>
    <xf numFmtId="0" fontId="1" fillId="4" borderId="0" xfId="0" applyFont="1" applyFill="1"/>
    <xf numFmtId="0" fontId="0" fillId="8" borderId="0" xfId="0" applyFill="1"/>
    <xf numFmtId="0" fontId="0" fillId="8" borderId="0" xfId="0" applyFill="1" applyAlignment="1">
      <alignment wrapText="1"/>
    </xf>
    <xf numFmtId="0" fontId="1" fillId="8" borderId="0" xfId="0" applyFont="1" applyFill="1" applyAlignment="1">
      <alignment wrapText="1"/>
    </xf>
    <xf numFmtId="0" fontId="27" fillId="0" borderId="0" xfId="0" applyFont="1" applyAlignment="1">
      <alignment wrapText="1"/>
    </xf>
    <xf numFmtId="0" fontId="25" fillId="0" borderId="0" xfId="0" applyFont="1" applyAlignment="1">
      <alignment wrapText="1"/>
    </xf>
    <xf numFmtId="0" fontId="26" fillId="0" borderId="0" xfId="0" applyFont="1" applyAlignment="1">
      <alignment wrapText="1"/>
    </xf>
    <xf numFmtId="0" fontId="23" fillId="0" borderId="0" xfId="0" applyFont="1" applyAlignment="1">
      <alignment wrapText="1"/>
    </xf>
    <xf numFmtId="0" fontId="28" fillId="0" borderId="0" xfId="0" applyFont="1" applyAlignment="1">
      <alignment wrapText="1"/>
    </xf>
    <xf numFmtId="0" fontId="3" fillId="2" borderId="0" xfId="0" applyFont="1" applyFill="1" applyAlignment="1">
      <alignment horizontal="center" vertical="center" wrapText="1"/>
    </xf>
    <xf numFmtId="0" fontId="30" fillId="0" borderId="0" xfId="0" applyFont="1" applyAlignment="1">
      <alignment wrapText="1"/>
    </xf>
    <xf numFmtId="0" fontId="30" fillId="0" borderId="0" xfId="0" applyFont="1" applyFill="1" applyAlignment="1">
      <alignment wrapText="1"/>
    </xf>
    <xf numFmtId="0" fontId="23" fillId="5" borderId="0" xfId="0" applyFont="1" applyFill="1"/>
    <xf numFmtId="0" fontId="2" fillId="5" borderId="0" xfId="0" applyFont="1" applyFill="1"/>
    <xf numFmtId="0" fontId="30" fillId="5" borderId="0" xfId="0" applyFont="1" applyFill="1" applyAlignment="1">
      <alignment wrapText="1"/>
    </xf>
    <xf numFmtId="0" fontId="30" fillId="5" borderId="0" xfId="0" applyFont="1" applyFill="1"/>
    <xf numFmtId="0" fontId="0" fillId="0" borderId="0" xfId="0" applyFont="1" applyAlignment="1">
      <alignment wrapText="1"/>
    </xf>
    <xf numFmtId="0" fontId="3" fillId="2" borderId="0" xfId="0" applyFont="1" applyFill="1" applyAlignment="1">
      <alignment horizontal="left" vertical="center" wrapText="1"/>
    </xf>
    <xf numFmtId="0" fontId="2" fillId="0" borderId="0" xfId="0" applyFont="1" applyFill="1" applyAlignment="1">
      <alignment wrapText="1"/>
    </xf>
    <xf numFmtId="0" fontId="3" fillId="2" borderId="1" xfId="0" applyFont="1" applyFill="1" applyBorder="1"/>
    <xf numFmtId="14" fontId="0" fillId="0" borderId="1" xfId="0" applyNumberFormat="1" applyBorder="1"/>
    <xf numFmtId="0" fontId="0" fillId="0" borderId="1" xfId="0" applyBorder="1"/>
    <xf numFmtId="0" fontId="0" fillId="0" borderId="1" xfId="0" applyBorder="1" applyAlignment="1">
      <alignment wrapText="1"/>
    </xf>
    <xf numFmtId="0" fontId="0" fillId="9" borderId="1" xfId="0" applyFill="1" applyBorder="1" applyAlignment="1">
      <alignment vertical="top" wrapText="1"/>
    </xf>
    <xf numFmtId="14" fontId="0" fillId="0" borderId="0" xfId="0" applyNumberFormat="1"/>
    <xf numFmtId="0" fontId="0" fillId="0" borderId="2" xfId="0" applyFill="1" applyBorder="1" applyAlignment="1">
      <alignment wrapText="1"/>
    </xf>
    <xf numFmtId="0" fontId="0" fillId="0" borderId="2" xfId="0" applyFill="1" applyBorder="1"/>
    <xf numFmtId="0" fontId="8" fillId="0" borderId="0" xfId="0" applyFont="1" applyAlignment="1">
      <alignment wrapText="1"/>
    </xf>
    <xf numFmtId="0" fontId="0" fillId="0" borderId="0" xfId="0" applyFill="1" applyBorder="1" applyAlignment="1">
      <alignment wrapText="1"/>
    </xf>
    <xf numFmtId="0" fontId="0" fillId="0" borderId="0" xfId="0" applyAlignment="1">
      <alignment horizontal="left" wrapText="1"/>
    </xf>
    <xf numFmtId="0" fontId="2" fillId="0" borderId="0" xfId="0" applyFont="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dimension ref="A2:E18"/>
  <sheetViews>
    <sheetView topLeftCell="A5" workbookViewId="0">
      <selection activeCell="D18" sqref="D18"/>
    </sheetView>
  </sheetViews>
  <sheetFormatPr baseColWidth="10" defaultRowHeight="14.4" x14ac:dyDescent="0.3"/>
  <cols>
    <col min="1" max="1" width="30.21875" customWidth="1"/>
    <col min="2" max="2" width="20.77734375" bestFit="1" customWidth="1"/>
    <col min="4" max="4" width="130.21875" bestFit="1" customWidth="1"/>
    <col min="5" max="5" width="17.77734375" customWidth="1"/>
  </cols>
  <sheetData>
    <row r="2" spans="1:5" x14ac:dyDescent="0.3">
      <c r="A2" s="74" t="s">
        <v>138</v>
      </c>
      <c r="B2" s="74" t="s">
        <v>139</v>
      </c>
      <c r="C2" s="74" t="s">
        <v>140</v>
      </c>
      <c r="D2" s="74"/>
      <c r="E2" s="74" t="s">
        <v>141</v>
      </c>
    </row>
    <row r="3" spans="1:5" x14ac:dyDescent="0.3">
      <c r="A3" s="75">
        <v>43760</v>
      </c>
      <c r="B3" s="76" t="s">
        <v>144</v>
      </c>
      <c r="C3" s="76"/>
      <c r="D3" s="77" t="s">
        <v>145</v>
      </c>
      <c r="E3" s="76" t="s">
        <v>142</v>
      </c>
    </row>
    <row r="4" spans="1:5" s="37" customFormat="1" ht="28.8" x14ac:dyDescent="0.3">
      <c r="A4" s="75">
        <v>43887</v>
      </c>
      <c r="B4" s="76" t="s">
        <v>144</v>
      </c>
      <c r="C4" s="76"/>
      <c r="D4" s="77" t="s">
        <v>148</v>
      </c>
      <c r="E4" s="76" t="s">
        <v>142</v>
      </c>
    </row>
    <row r="5" spans="1:5" x14ac:dyDescent="0.3">
      <c r="A5" s="75">
        <v>43893</v>
      </c>
      <c r="B5" s="76" t="s">
        <v>143</v>
      </c>
      <c r="C5" s="76"/>
      <c r="D5" s="77" t="s">
        <v>145</v>
      </c>
      <c r="E5" s="76" t="s">
        <v>142</v>
      </c>
    </row>
    <row r="6" spans="1:5" x14ac:dyDescent="0.3">
      <c r="A6" s="75">
        <v>43923</v>
      </c>
      <c r="B6" s="76" t="s">
        <v>278</v>
      </c>
      <c r="C6" s="76"/>
      <c r="D6" s="77" t="s">
        <v>279</v>
      </c>
      <c r="E6" s="76" t="s">
        <v>142</v>
      </c>
    </row>
    <row r="7" spans="1:5" x14ac:dyDescent="0.3">
      <c r="A7" s="75">
        <v>43962</v>
      </c>
      <c r="B7" s="76" t="s">
        <v>386</v>
      </c>
      <c r="C7" s="76"/>
      <c r="D7" s="77" t="s">
        <v>387</v>
      </c>
      <c r="E7" s="76" t="s">
        <v>142</v>
      </c>
    </row>
    <row r="8" spans="1:5" x14ac:dyDescent="0.3">
      <c r="A8" s="75">
        <v>44179</v>
      </c>
      <c r="B8" s="76" t="s">
        <v>386</v>
      </c>
      <c r="C8" s="76"/>
      <c r="D8" s="77" t="s">
        <v>475</v>
      </c>
      <c r="E8" s="76" t="s">
        <v>476</v>
      </c>
    </row>
    <row r="9" spans="1:5" x14ac:dyDescent="0.3">
      <c r="A9" s="75">
        <v>43834</v>
      </c>
      <c r="B9" s="76" t="s">
        <v>386</v>
      </c>
      <c r="C9" s="76"/>
      <c r="D9" s="77" t="s">
        <v>477</v>
      </c>
      <c r="E9" s="76" t="s">
        <v>476</v>
      </c>
    </row>
    <row r="10" spans="1:5" x14ac:dyDescent="0.3">
      <c r="A10" s="75">
        <v>44228</v>
      </c>
      <c r="B10" s="76" t="s">
        <v>386</v>
      </c>
      <c r="C10" s="76"/>
      <c r="D10" s="77" t="s">
        <v>484</v>
      </c>
      <c r="E10" s="76" t="s">
        <v>476</v>
      </c>
    </row>
    <row r="11" spans="1:5" x14ac:dyDescent="0.3">
      <c r="A11" s="75">
        <v>44264</v>
      </c>
      <c r="B11" s="76" t="s">
        <v>386</v>
      </c>
      <c r="C11" s="76"/>
      <c r="D11" s="77" t="s">
        <v>491</v>
      </c>
      <c r="E11" s="76" t="s">
        <v>476</v>
      </c>
    </row>
    <row r="12" spans="1:5" x14ac:dyDescent="0.3">
      <c r="A12" s="79">
        <v>44368</v>
      </c>
      <c r="B12" t="s">
        <v>501</v>
      </c>
      <c r="D12" s="80" t="s">
        <v>502</v>
      </c>
      <c r="E12" s="76" t="s">
        <v>142</v>
      </c>
    </row>
    <row r="13" spans="1:5" ht="28.8" x14ac:dyDescent="0.3">
      <c r="A13" s="79">
        <v>44487</v>
      </c>
      <c r="B13" t="s">
        <v>144</v>
      </c>
      <c r="D13" s="38" t="s">
        <v>504</v>
      </c>
      <c r="E13" s="81" t="s">
        <v>505</v>
      </c>
    </row>
    <row r="14" spans="1:5" x14ac:dyDescent="0.3">
      <c r="A14" s="79">
        <v>44488</v>
      </c>
      <c r="B14" t="s">
        <v>501</v>
      </c>
      <c r="D14" s="83" t="s">
        <v>507</v>
      </c>
      <c r="E14" s="81" t="s">
        <v>505</v>
      </c>
    </row>
    <row r="15" spans="1:5" x14ac:dyDescent="0.3">
      <c r="A15" s="79">
        <v>44580</v>
      </c>
      <c r="B15" t="s">
        <v>501</v>
      </c>
      <c r="D15" s="83" t="s">
        <v>526</v>
      </c>
      <c r="E15" s="81" t="s">
        <v>505</v>
      </c>
    </row>
    <row r="16" spans="1:5" ht="43.2" x14ac:dyDescent="0.3">
      <c r="A16" s="79">
        <v>44607</v>
      </c>
      <c r="B16" s="37" t="s">
        <v>501</v>
      </c>
      <c r="D16" s="38" t="s">
        <v>534</v>
      </c>
      <c r="E16" s="81" t="s">
        <v>505</v>
      </c>
    </row>
    <row r="17" spans="1:5" ht="43.2" x14ac:dyDescent="0.3">
      <c r="A17" s="79">
        <v>44649</v>
      </c>
      <c r="B17" s="37" t="s">
        <v>501</v>
      </c>
      <c r="D17" s="38" t="s">
        <v>537</v>
      </c>
      <c r="E17" s="81" t="s">
        <v>535</v>
      </c>
    </row>
    <row r="18" spans="1:5" x14ac:dyDescent="0.3">
      <c r="D18" s="83"/>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2"/>
  <dimension ref="A1:O67"/>
  <sheetViews>
    <sheetView topLeftCell="G1" zoomScale="89" zoomScaleNormal="89" workbookViewId="0">
      <selection activeCell="H2" sqref="H2"/>
    </sheetView>
  </sheetViews>
  <sheetFormatPr baseColWidth="10" defaultRowHeight="14.4" x14ac:dyDescent="0.3"/>
  <cols>
    <col min="1" max="1" width="41.5546875" customWidth="1"/>
    <col min="2" max="2" width="18.21875" customWidth="1"/>
    <col min="3" max="3" width="25.5546875" bestFit="1" customWidth="1"/>
    <col min="4" max="4" width="43.44140625" customWidth="1"/>
    <col min="5" max="5" width="42.5546875" customWidth="1"/>
    <col min="6" max="6" width="55.77734375" customWidth="1"/>
    <col min="7" max="7" width="65.44140625" customWidth="1"/>
    <col min="8" max="8" width="64.44140625" customWidth="1"/>
    <col min="9" max="9" width="38.77734375" customWidth="1"/>
    <col min="10" max="10" width="46.21875" customWidth="1"/>
    <col min="11" max="11" width="45.77734375" customWidth="1"/>
  </cols>
  <sheetData>
    <row r="1" spans="1:14" s="14" customFormat="1" ht="41.7" customHeight="1" x14ac:dyDescent="0.3">
      <c r="A1" s="5" t="s">
        <v>7</v>
      </c>
      <c r="B1" s="5"/>
      <c r="C1" s="5"/>
      <c r="D1" s="5" t="s">
        <v>18</v>
      </c>
      <c r="E1" s="5" t="s">
        <v>18</v>
      </c>
      <c r="F1" s="5" t="s">
        <v>18</v>
      </c>
      <c r="G1" s="5" t="s">
        <v>18</v>
      </c>
      <c r="H1" s="5" t="s">
        <v>18</v>
      </c>
      <c r="I1" s="6" t="s">
        <v>43</v>
      </c>
      <c r="J1" s="6" t="s">
        <v>34</v>
      </c>
      <c r="K1" s="6" t="s">
        <v>39</v>
      </c>
    </row>
    <row r="2" spans="1:14" s="14" customFormat="1" ht="57.6" x14ac:dyDescent="0.3">
      <c r="A2" s="5" t="s">
        <v>50</v>
      </c>
      <c r="B2" s="5"/>
      <c r="C2" s="5"/>
      <c r="D2" s="6" t="s">
        <v>51</v>
      </c>
      <c r="E2" s="6" t="s">
        <v>51</v>
      </c>
      <c r="F2" s="6" t="s">
        <v>51</v>
      </c>
      <c r="G2" s="6" t="s">
        <v>51</v>
      </c>
      <c r="H2" s="6" t="s">
        <v>51</v>
      </c>
      <c r="I2" s="6" t="s">
        <v>51</v>
      </c>
      <c r="J2" s="6"/>
      <c r="K2" s="6"/>
    </row>
    <row r="3" spans="1:14" s="14" customFormat="1" x14ac:dyDescent="0.3">
      <c r="A3" s="5" t="s">
        <v>49</v>
      </c>
      <c r="B3" s="5"/>
      <c r="C3" s="5"/>
      <c r="D3" s="5" t="s">
        <v>48</v>
      </c>
      <c r="E3" s="5" t="s">
        <v>48</v>
      </c>
      <c r="F3" s="5" t="s">
        <v>48</v>
      </c>
      <c r="G3" s="5" t="s">
        <v>48</v>
      </c>
      <c r="H3" s="5" t="s">
        <v>48</v>
      </c>
      <c r="I3" s="6" t="s">
        <v>48</v>
      </c>
      <c r="J3" s="6" t="s">
        <v>47</v>
      </c>
      <c r="K3" s="6" t="s">
        <v>47</v>
      </c>
    </row>
    <row r="4" spans="1:14" ht="349.2" customHeight="1" x14ac:dyDescent="0.3">
      <c r="A4" s="5" t="s">
        <v>90</v>
      </c>
      <c r="D4" s="7" t="s">
        <v>91</v>
      </c>
      <c r="E4" s="7" t="s">
        <v>92</v>
      </c>
      <c r="F4" s="7" t="s">
        <v>93</v>
      </c>
      <c r="G4" s="24" t="s">
        <v>94</v>
      </c>
      <c r="H4" s="25" t="s">
        <v>95</v>
      </c>
      <c r="I4" s="7" t="s">
        <v>44</v>
      </c>
      <c r="J4" s="7" t="s">
        <v>367</v>
      </c>
      <c r="K4" s="7" t="s">
        <v>503</v>
      </c>
      <c r="M4" s="7"/>
    </row>
    <row r="5" spans="1:14" x14ac:dyDescent="0.3">
      <c r="B5" s="13"/>
      <c r="C5" s="6" t="s">
        <v>0</v>
      </c>
      <c r="D5" s="1" t="s">
        <v>32</v>
      </c>
      <c r="E5" s="1" t="s">
        <v>32</v>
      </c>
      <c r="F5" s="1" t="s">
        <v>32</v>
      </c>
      <c r="G5" s="1" t="s">
        <v>32</v>
      </c>
      <c r="H5" s="1" t="s">
        <v>32</v>
      </c>
      <c r="I5" s="1" t="s">
        <v>32</v>
      </c>
      <c r="J5" s="54" t="s">
        <v>32</v>
      </c>
      <c r="K5" s="54" t="s">
        <v>32</v>
      </c>
      <c r="M5" s="1"/>
      <c r="N5" s="1"/>
    </row>
    <row r="6" spans="1:14" x14ac:dyDescent="0.3">
      <c r="A6" s="5" t="s">
        <v>2</v>
      </c>
      <c r="B6" s="5" t="s">
        <v>4</v>
      </c>
      <c r="C6" s="5" t="s">
        <v>8</v>
      </c>
      <c r="D6" s="5" t="s">
        <v>25</v>
      </c>
      <c r="E6" s="5"/>
      <c r="F6" s="5"/>
      <c r="G6" s="5"/>
      <c r="H6" s="5"/>
      <c r="I6" s="5"/>
      <c r="J6" s="5" t="s">
        <v>28</v>
      </c>
      <c r="K6" s="5" t="s">
        <v>38</v>
      </c>
    </row>
    <row r="7" spans="1:14" x14ac:dyDescent="0.3">
      <c r="A7" s="5"/>
      <c r="B7" s="5"/>
      <c r="C7" s="5"/>
      <c r="D7" s="5"/>
      <c r="E7" s="5"/>
      <c r="F7" s="5"/>
      <c r="G7" s="5"/>
      <c r="H7" s="5"/>
      <c r="I7" s="5"/>
      <c r="J7" s="5"/>
      <c r="K7" s="5"/>
    </row>
    <row r="8" spans="1:14" x14ac:dyDescent="0.3">
      <c r="A8" t="s">
        <v>11</v>
      </c>
      <c r="B8" t="s">
        <v>5</v>
      </c>
      <c r="D8" s="2" t="s">
        <v>17</v>
      </c>
      <c r="E8" s="2" t="s">
        <v>72</v>
      </c>
      <c r="F8" s="2" t="s">
        <v>73</v>
      </c>
      <c r="G8" s="2" t="s">
        <v>74</v>
      </c>
      <c r="H8" s="2" t="s">
        <v>78</v>
      </c>
      <c r="I8" s="16" t="s">
        <v>40</v>
      </c>
      <c r="J8" s="16" t="s">
        <v>26</v>
      </c>
      <c r="K8" s="16" t="s">
        <v>37</v>
      </c>
    </row>
    <row r="9" spans="1:14" s="11" customFormat="1" ht="28.8" x14ac:dyDescent="0.3">
      <c r="A9" s="32" t="s">
        <v>96</v>
      </c>
      <c r="B9" s="26" t="s">
        <v>5</v>
      </c>
      <c r="C9" s="26"/>
      <c r="D9" s="27"/>
      <c r="E9" s="27"/>
      <c r="F9" s="27"/>
      <c r="G9" s="28"/>
      <c r="H9" s="28"/>
      <c r="I9" s="29" t="s">
        <v>36</v>
      </c>
      <c r="J9" s="30" t="s">
        <v>27</v>
      </c>
      <c r="K9" s="31" t="s">
        <v>36</v>
      </c>
    </row>
    <row r="10" spans="1:14" s="11" customFormat="1" ht="28.8" x14ac:dyDescent="0.3">
      <c r="A10" s="32" t="s">
        <v>97</v>
      </c>
      <c r="B10" s="26" t="s">
        <v>5</v>
      </c>
      <c r="C10" s="26"/>
      <c r="D10" s="29"/>
      <c r="E10" s="29"/>
      <c r="F10" s="27"/>
      <c r="G10" s="33"/>
      <c r="H10" s="33"/>
      <c r="I10" s="29"/>
      <c r="J10" s="29"/>
      <c r="K10" s="29"/>
    </row>
    <row r="11" spans="1:14" x14ac:dyDescent="0.3">
      <c r="A11" t="s">
        <v>12</v>
      </c>
      <c r="B11" t="s">
        <v>5</v>
      </c>
      <c r="D11" s="2" t="s">
        <v>19</v>
      </c>
      <c r="E11" s="2" t="s">
        <v>19</v>
      </c>
      <c r="F11" s="2" t="s">
        <v>19</v>
      </c>
      <c r="G11" s="2" t="s">
        <v>19</v>
      </c>
      <c r="H11" s="2" t="s">
        <v>19</v>
      </c>
      <c r="I11" s="18" t="s">
        <v>19</v>
      </c>
      <c r="J11" s="18" t="s">
        <v>19</v>
      </c>
      <c r="K11" s="18" t="s">
        <v>19</v>
      </c>
    </row>
    <row r="12" spans="1:14" ht="28.8" x14ac:dyDescent="0.3">
      <c r="A12" s="32" t="s">
        <v>369</v>
      </c>
      <c r="B12" s="26" t="s">
        <v>5</v>
      </c>
      <c r="C12" s="26"/>
      <c r="D12" s="55" t="s">
        <v>20</v>
      </c>
      <c r="E12" s="55" t="s">
        <v>20</v>
      </c>
      <c r="F12" s="55" t="s">
        <v>20</v>
      </c>
      <c r="G12" s="55" t="s">
        <v>20</v>
      </c>
      <c r="H12" s="55" t="s">
        <v>20</v>
      </c>
      <c r="I12" s="55" t="s">
        <v>20</v>
      </c>
      <c r="J12" s="55" t="s">
        <v>20</v>
      </c>
      <c r="K12" s="55" t="s">
        <v>20</v>
      </c>
    </row>
    <row r="13" spans="1:14" x14ac:dyDescent="0.3">
      <c r="A13" t="s">
        <v>13</v>
      </c>
      <c r="B13" t="s">
        <v>1</v>
      </c>
      <c r="D13" t="s">
        <v>21</v>
      </c>
      <c r="E13" t="s">
        <v>21</v>
      </c>
      <c r="F13" t="s">
        <v>21</v>
      </c>
      <c r="G13" t="s">
        <v>21</v>
      </c>
      <c r="H13" t="s">
        <v>21</v>
      </c>
      <c r="I13" t="s">
        <v>21</v>
      </c>
      <c r="J13" t="s">
        <v>21</v>
      </c>
      <c r="K13" t="s">
        <v>21</v>
      </c>
    </row>
    <row r="14" spans="1:14" ht="172.8" x14ac:dyDescent="0.3">
      <c r="A14" t="s">
        <v>29</v>
      </c>
      <c r="B14" t="s">
        <v>5</v>
      </c>
      <c r="D14" s="15" t="s">
        <v>22</v>
      </c>
      <c r="E14" s="15" t="s">
        <v>22</v>
      </c>
      <c r="F14" s="15" t="s">
        <v>22</v>
      </c>
      <c r="G14" s="15" t="s">
        <v>22</v>
      </c>
      <c r="H14" s="15" t="s">
        <v>22</v>
      </c>
      <c r="I14" s="15" t="s">
        <v>22</v>
      </c>
      <c r="J14" s="54" t="s">
        <v>368</v>
      </c>
      <c r="K14" s="54" t="s">
        <v>368</v>
      </c>
    </row>
    <row r="15" spans="1:14" ht="252.6" customHeight="1" x14ac:dyDescent="0.3">
      <c r="A15" t="s">
        <v>3</v>
      </c>
      <c r="B15" s="3" t="s">
        <v>5</v>
      </c>
      <c r="C15" s="3"/>
      <c r="D15" s="15" t="s">
        <v>22</v>
      </c>
      <c r="E15" s="15" t="s">
        <v>22</v>
      </c>
      <c r="F15" s="15" t="s">
        <v>22</v>
      </c>
      <c r="G15" s="15" t="s">
        <v>22</v>
      </c>
      <c r="H15" s="15" t="s">
        <v>22</v>
      </c>
      <c r="I15" s="15" t="s">
        <v>22</v>
      </c>
      <c r="J15" s="1" t="s">
        <v>368</v>
      </c>
      <c r="K15" s="1" t="s">
        <v>368</v>
      </c>
    </row>
    <row r="16" spans="1:14" ht="175.95" customHeight="1" x14ac:dyDescent="0.3">
      <c r="A16" t="s">
        <v>14</v>
      </c>
      <c r="B16" t="s">
        <v>5</v>
      </c>
      <c r="D16" s="16" t="s">
        <v>23</v>
      </c>
      <c r="E16" s="16" t="s">
        <v>23</v>
      </c>
      <c r="F16" s="16" t="s">
        <v>23</v>
      </c>
      <c r="G16" s="16" t="s">
        <v>23</v>
      </c>
      <c r="H16" s="16" t="s">
        <v>23</v>
      </c>
      <c r="I16" s="16" t="s">
        <v>23</v>
      </c>
      <c r="J16" s="54" t="s">
        <v>370</v>
      </c>
      <c r="K16" s="54" t="s">
        <v>370</v>
      </c>
    </row>
    <row r="17" spans="1:11" x14ac:dyDescent="0.3">
      <c r="A17" t="s">
        <v>15</v>
      </c>
      <c r="B17" t="s">
        <v>6</v>
      </c>
      <c r="D17" s="15" t="s">
        <v>24</v>
      </c>
      <c r="E17" s="15"/>
      <c r="F17" s="15"/>
      <c r="G17" s="15"/>
      <c r="H17" s="15"/>
      <c r="J17" s="1"/>
      <c r="K17" s="1"/>
    </row>
    <row r="18" spans="1:11" ht="75.599999999999994" x14ac:dyDescent="0.3">
      <c r="A18" t="s">
        <v>16</v>
      </c>
      <c r="B18" t="s">
        <v>5</v>
      </c>
      <c r="D18" s="17" t="s">
        <v>75</v>
      </c>
      <c r="E18" s="17"/>
      <c r="F18" s="17"/>
      <c r="G18" s="17" t="s">
        <v>75</v>
      </c>
      <c r="H18" s="17"/>
      <c r="J18" s="1"/>
      <c r="K18" s="1"/>
    </row>
    <row r="19" spans="1:11" ht="165.6" customHeight="1" x14ac:dyDescent="0.3">
      <c r="A19" t="s">
        <v>30</v>
      </c>
      <c r="B19" t="s">
        <v>5</v>
      </c>
      <c r="J19" s="1" t="s">
        <v>35</v>
      </c>
      <c r="K19" s="1" t="s">
        <v>35</v>
      </c>
    </row>
    <row r="20" spans="1:11" x14ac:dyDescent="0.3">
      <c r="A20" t="s">
        <v>33</v>
      </c>
      <c r="J20" s="1" t="s">
        <v>31</v>
      </c>
      <c r="K20" s="1" t="s">
        <v>31</v>
      </c>
    </row>
    <row r="21" spans="1:11" x14ac:dyDescent="0.3">
      <c r="A21" t="s">
        <v>41</v>
      </c>
      <c r="I21" s="16" t="s">
        <v>42</v>
      </c>
      <c r="J21" s="1"/>
    </row>
    <row r="22" spans="1:11" ht="57.6" x14ac:dyDescent="0.3">
      <c r="A22" t="s">
        <v>45</v>
      </c>
      <c r="G22" t="s">
        <v>478</v>
      </c>
      <c r="I22" s="4" t="s">
        <v>46</v>
      </c>
      <c r="J22" s="1"/>
    </row>
    <row r="23" spans="1:11" x14ac:dyDescent="0.3">
      <c r="A23" t="s">
        <v>52</v>
      </c>
      <c r="E23" t="s">
        <v>53</v>
      </c>
      <c r="J23" s="1"/>
    </row>
    <row r="24" spans="1:11" x14ac:dyDescent="0.3">
      <c r="A24" t="s">
        <v>54</v>
      </c>
      <c r="E24" t="s">
        <v>55</v>
      </c>
      <c r="J24" s="1"/>
    </row>
    <row r="25" spans="1:11" ht="57.6" x14ac:dyDescent="0.3">
      <c r="A25" t="s">
        <v>56</v>
      </c>
      <c r="E25" s="4" t="s">
        <v>59</v>
      </c>
      <c r="J25" s="1"/>
    </row>
    <row r="26" spans="1:11" ht="57.6" x14ac:dyDescent="0.3">
      <c r="A26" t="s">
        <v>61</v>
      </c>
      <c r="E26" s="4" t="s">
        <v>60</v>
      </c>
      <c r="J26" s="1"/>
    </row>
    <row r="27" spans="1:11" ht="57.6" x14ac:dyDescent="0.3">
      <c r="A27" t="s">
        <v>57</v>
      </c>
      <c r="F27" s="4" t="s">
        <v>83</v>
      </c>
      <c r="J27" s="1"/>
    </row>
    <row r="28" spans="1:11" ht="57.6" x14ac:dyDescent="0.3">
      <c r="A28" t="s">
        <v>58</v>
      </c>
      <c r="F28" s="4" t="s">
        <v>84</v>
      </c>
      <c r="J28" s="1"/>
    </row>
    <row r="29" spans="1:11" ht="57.6" x14ac:dyDescent="0.3">
      <c r="A29" t="s">
        <v>62</v>
      </c>
      <c r="F29" s="4" t="s">
        <v>85</v>
      </c>
      <c r="J29" s="1"/>
    </row>
    <row r="30" spans="1:11" ht="57.6" x14ac:dyDescent="0.3">
      <c r="A30" s="4" t="s">
        <v>65</v>
      </c>
      <c r="C30" s="4"/>
      <c r="F30" s="4" t="s">
        <v>86</v>
      </c>
      <c r="J30" s="1"/>
    </row>
    <row r="31" spans="1:11" ht="57.6" x14ac:dyDescent="0.3">
      <c r="A31" t="s">
        <v>64</v>
      </c>
      <c r="F31" s="4" t="s">
        <v>87</v>
      </c>
      <c r="J31" s="1"/>
    </row>
    <row r="32" spans="1:11" ht="57.6" x14ac:dyDescent="0.3">
      <c r="A32" t="s">
        <v>63</v>
      </c>
      <c r="F32" s="4" t="s">
        <v>88</v>
      </c>
      <c r="J32" s="1"/>
    </row>
    <row r="33" spans="1:15" x14ac:dyDescent="0.3">
      <c r="A33" t="s">
        <v>76</v>
      </c>
      <c r="G33" t="s">
        <v>77</v>
      </c>
      <c r="J33" s="1"/>
    </row>
    <row r="34" spans="1:15" x14ac:dyDescent="0.3">
      <c r="A34" t="s">
        <v>81</v>
      </c>
      <c r="H34" s="4" t="s">
        <v>80</v>
      </c>
      <c r="J34" s="1"/>
    </row>
    <row r="35" spans="1:15" x14ac:dyDescent="0.3">
      <c r="A35" t="s">
        <v>82</v>
      </c>
      <c r="H35" t="s">
        <v>79</v>
      </c>
      <c r="J35" s="1"/>
      <c r="O35" s="4"/>
    </row>
    <row r="36" spans="1:15" ht="28.8" x14ac:dyDescent="0.3">
      <c r="A36" s="23" t="s">
        <v>89</v>
      </c>
      <c r="B36" s="22" t="s">
        <v>6</v>
      </c>
      <c r="D36" s="15" t="s">
        <v>24</v>
      </c>
      <c r="E36" s="20"/>
      <c r="F36" s="20"/>
      <c r="G36" s="21"/>
      <c r="H36" s="21"/>
      <c r="I36" s="1"/>
      <c r="J36" s="19"/>
      <c r="K36" s="16"/>
    </row>
    <row r="37" spans="1:15" x14ac:dyDescent="0.3">
      <c r="A37" s="56" t="s">
        <v>374</v>
      </c>
      <c r="B37" s="56" t="s">
        <v>5</v>
      </c>
      <c r="C37" s="56"/>
      <c r="D37" s="56"/>
      <c r="E37" s="56"/>
      <c r="F37" s="56"/>
      <c r="G37" s="56"/>
      <c r="H37" s="56"/>
      <c r="I37" s="56"/>
      <c r="J37" s="56" t="s">
        <v>375</v>
      </c>
      <c r="K37" s="57" t="s">
        <v>375</v>
      </c>
    </row>
    <row r="38" spans="1:15" x14ac:dyDescent="0.3">
      <c r="A38" s="56" t="s">
        <v>373</v>
      </c>
      <c r="B38" s="56" t="s">
        <v>5</v>
      </c>
      <c r="C38" s="56"/>
      <c r="D38" s="56"/>
      <c r="E38" s="56"/>
      <c r="F38" s="56"/>
      <c r="G38" s="56"/>
      <c r="H38" s="56"/>
      <c r="I38" s="56"/>
      <c r="J38" s="58" t="s">
        <v>376</v>
      </c>
      <c r="K38" s="56" t="s">
        <v>376</v>
      </c>
    </row>
    <row r="39" spans="1:15" x14ac:dyDescent="0.3">
      <c r="A39" s="56" t="s">
        <v>372</v>
      </c>
      <c r="B39" s="56" t="s">
        <v>5</v>
      </c>
      <c r="C39" s="56"/>
      <c r="D39" s="56"/>
      <c r="E39" s="56"/>
      <c r="F39" s="56"/>
      <c r="G39" s="56"/>
      <c r="H39" s="56"/>
      <c r="I39" s="56"/>
      <c r="J39" s="56" t="s">
        <v>377</v>
      </c>
      <c r="K39" s="56" t="s">
        <v>377</v>
      </c>
    </row>
    <row r="40" spans="1:15" x14ac:dyDescent="0.3">
      <c r="A40" s="56" t="s">
        <v>371</v>
      </c>
      <c r="B40" s="56" t="s">
        <v>5</v>
      </c>
      <c r="C40" s="56"/>
      <c r="D40" s="57"/>
      <c r="E40" s="57"/>
      <c r="F40" s="57"/>
      <c r="G40" s="57"/>
      <c r="H40" s="57"/>
      <c r="I40" s="56"/>
      <c r="J40" s="56" t="s">
        <v>378</v>
      </c>
      <c r="K40" s="56" t="s">
        <v>378</v>
      </c>
    </row>
    <row r="41" spans="1:15" x14ac:dyDescent="0.3">
      <c r="D41" s="4"/>
      <c r="E41" s="4"/>
      <c r="F41" s="4"/>
      <c r="G41" s="4"/>
      <c r="H41" s="4"/>
    </row>
    <row r="42" spans="1:15" x14ac:dyDescent="0.3">
      <c r="D42" s="4"/>
      <c r="E42" s="4"/>
      <c r="F42" s="4"/>
      <c r="G42" s="4"/>
      <c r="H42" s="4"/>
    </row>
    <row r="43" spans="1:15" x14ac:dyDescent="0.3">
      <c r="D43" s="4"/>
      <c r="E43" s="4"/>
      <c r="F43" s="4"/>
      <c r="G43" s="4"/>
      <c r="H43" s="4"/>
    </row>
    <row r="44" spans="1:15" x14ac:dyDescent="0.3">
      <c r="D44" s="4"/>
      <c r="E44" s="4"/>
      <c r="F44" s="4"/>
      <c r="G44" s="4"/>
      <c r="H44" s="4"/>
    </row>
    <row r="45" spans="1:15" x14ac:dyDescent="0.3">
      <c r="D45" s="4"/>
      <c r="E45" s="4"/>
      <c r="F45" s="4"/>
      <c r="G45" s="4"/>
      <c r="H45" s="4"/>
    </row>
    <row r="46" spans="1:15" x14ac:dyDescent="0.3">
      <c r="D46" s="4"/>
      <c r="E46" s="4"/>
      <c r="F46" s="4"/>
      <c r="G46" s="4"/>
      <c r="H46" s="4"/>
    </row>
    <row r="54" spans="1:11" x14ac:dyDescent="0.3">
      <c r="I54" s="1"/>
    </row>
    <row r="55" spans="1:11" x14ac:dyDescent="0.3">
      <c r="K55" s="1"/>
    </row>
    <row r="56" spans="1:11" x14ac:dyDescent="0.3">
      <c r="K56" s="1"/>
    </row>
    <row r="57" spans="1:11" x14ac:dyDescent="0.3">
      <c r="I57" s="11"/>
      <c r="K57" s="1"/>
    </row>
    <row r="58" spans="1:11" x14ac:dyDescent="0.3">
      <c r="I58" s="11"/>
      <c r="K58" s="1"/>
    </row>
    <row r="59" spans="1:11" x14ac:dyDescent="0.3">
      <c r="I59" s="11"/>
      <c r="K59" s="1"/>
    </row>
    <row r="60" spans="1:11" x14ac:dyDescent="0.3">
      <c r="A60" s="9"/>
      <c r="K60" s="1"/>
    </row>
    <row r="61" spans="1:11" x14ac:dyDescent="0.3">
      <c r="K61" s="1"/>
    </row>
    <row r="62" spans="1:11" x14ac:dyDescent="0.3">
      <c r="K62" s="1"/>
    </row>
    <row r="63" spans="1:11" x14ac:dyDescent="0.3">
      <c r="K63" s="1"/>
    </row>
    <row r="64" spans="1:11" x14ac:dyDescent="0.3">
      <c r="K64" s="1"/>
    </row>
    <row r="65" spans="9:11" x14ac:dyDescent="0.3">
      <c r="K65" s="1"/>
    </row>
    <row r="66" spans="9:11" x14ac:dyDescent="0.3">
      <c r="I66" s="1"/>
    </row>
    <row r="67" spans="9:11" x14ac:dyDescent="0.3">
      <c r="I67" s="1"/>
    </row>
  </sheetData>
  <phoneticPr fontId="15" type="noConversion"/>
  <pageMargins left="0.7" right="0.7" top="0.75" bottom="0.75" header="0.3" footer="0.3"/>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3"/>
  <dimension ref="A1:N71"/>
  <sheetViews>
    <sheetView tabSelected="1" zoomScale="69" zoomScaleNormal="69" workbookViewId="0">
      <pane xSplit="3" ySplit="7" topLeftCell="D54" activePane="bottomRight" state="frozen"/>
      <selection pane="topRight" activeCell="D1" sqref="D1"/>
      <selection pane="bottomLeft" activeCell="A8" sqref="A8"/>
      <selection pane="bottomRight" activeCell="D4" sqref="D4"/>
    </sheetView>
  </sheetViews>
  <sheetFormatPr baseColWidth="10" defaultRowHeight="14.4" x14ac:dyDescent="0.3"/>
  <cols>
    <col min="1" max="1" width="41.5546875" customWidth="1"/>
    <col min="2" max="2" width="15.21875" bestFit="1" customWidth="1"/>
    <col min="3" max="3" width="10.5546875" bestFit="1" customWidth="1"/>
    <col min="4" max="4" width="74.21875" customWidth="1"/>
    <col min="5" max="5" width="64.44140625" customWidth="1"/>
    <col min="6" max="6" width="55.21875" style="37" customWidth="1"/>
    <col min="7" max="7" width="47.77734375" customWidth="1"/>
    <col min="8" max="8" width="47.77734375" style="37" customWidth="1"/>
    <col min="9" max="9" width="46.21875" customWidth="1"/>
    <col min="10" max="10" width="45.77734375" customWidth="1"/>
    <col min="11" max="12" width="45.5546875" customWidth="1"/>
  </cols>
  <sheetData>
    <row r="1" spans="1:13" s="14" customFormat="1" ht="41.7" customHeight="1" x14ac:dyDescent="0.3">
      <c r="A1" s="5" t="s">
        <v>7</v>
      </c>
      <c r="B1" s="5"/>
      <c r="C1" s="5"/>
      <c r="D1" s="5" t="s">
        <v>149</v>
      </c>
      <c r="E1" s="5" t="s">
        <v>118</v>
      </c>
      <c r="F1" s="39" t="s">
        <v>118</v>
      </c>
      <c r="G1" s="6" t="s">
        <v>163</v>
      </c>
      <c r="H1" s="6" t="s">
        <v>163</v>
      </c>
      <c r="I1" s="6" t="s">
        <v>174</v>
      </c>
      <c r="J1" s="6" t="s">
        <v>174</v>
      </c>
      <c r="K1" s="6" t="s">
        <v>174</v>
      </c>
      <c r="L1" s="6" t="s">
        <v>174</v>
      </c>
    </row>
    <row r="2" spans="1:13" s="14" customFormat="1" x14ac:dyDescent="0.3">
      <c r="A2" s="5" t="s">
        <v>50</v>
      </c>
      <c r="B2" s="5"/>
      <c r="C2" s="5"/>
      <c r="D2" s="6"/>
      <c r="E2" s="6"/>
      <c r="F2" s="6"/>
      <c r="G2" s="6"/>
      <c r="H2" s="6"/>
      <c r="I2" s="6"/>
      <c r="J2" s="6"/>
      <c r="K2" s="6"/>
      <c r="L2" s="6"/>
    </row>
    <row r="3" spans="1:13" s="14" customFormat="1" x14ac:dyDescent="0.3">
      <c r="A3" s="5" t="s">
        <v>49</v>
      </c>
      <c r="B3" s="5"/>
      <c r="C3" s="5"/>
      <c r="D3" s="5" t="s">
        <v>101</v>
      </c>
      <c r="E3" s="5" t="s">
        <v>119</v>
      </c>
      <c r="F3" s="39"/>
      <c r="G3" s="6"/>
      <c r="H3" s="6"/>
      <c r="I3" s="6"/>
      <c r="J3" s="6"/>
      <c r="K3" s="6"/>
      <c r="L3" s="6"/>
    </row>
    <row r="4" spans="1:13" ht="204.6" customHeight="1" x14ac:dyDescent="0.3">
      <c r="A4" s="5" t="s">
        <v>90</v>
      </c>
      <c r="D4" s="24" t="s">
        <v>536</v>
      </c>
      <c r="E4" s="24" t="s">
        <v>176</v>
      </c>
      <c r="F4" s="24" t="s">
        <v>511</v>
      </c>
      <c r="G4" s="7" t="s">
        <v>519</v>
      </c>
      <c r="H4" s="7" t="s">
        <v>520</v>
      </c>
      <c r="I4" s="7" t="s">
        <v>175</v>
      </c>
      <c r="J4" s="7" t="s">
        <v>191</v>
      </c>
      <c r="K4" s="7" t="s">
        <v>192</v>
      </c>
      <c r="L4" s="7" t="s">
        <v>193</v>
      </c>
    </row>
    <row r="5" spans="1:13" x14ac:dyDescent="0.3">
      <c r="B5" s="13"/>
      <c r="C5" s="6" t="s">
        <v>0</v>
      </c>
      <c r="D5" s="1" t="s">
        <v>99</v>
      </c>
      <c r="E5" s="1" t="s">
        <v>122</v>
      </c>
      <c r="F5" s="1"/>
      <c r="G5" s="1" t="s">
        <v>32</v>
      </c>
      <c r="H5" s="1"/>
      <c r="I5" s="1" t="s">
        <v>122</v>
      </c>
      <c r="J5" s="1" t="s">
        <v>122</v>
      </c>
      <c r="K5" s="1" t="s">
        <v>122</v>
      </c>
      <c r="L5" s="1" t="s">
        <v>122</v>
      </c>
      <c r="M5" s="1"/>
    </row>
    <row r="6" spans="1:13" x14ac:dyDescent="0.3">
      <c r="A6" s="5" t="s">
        <v>2</v>
      </c>
      <c r="B6" s="5" t="s">
        <v>4</v>
      </c>
      <c r="C6" s="5" t="s">
        <v>8</v>
      </c>
      <c r="D6" s="5"/>
      <c r="E6" s="5"/>
      <c r="F6" s="39"/>
      <c r="G6" s="5"/>
      <c r="H6" s="39"/>
      <c r="I6" s="5"/>
      <c r="J6" s="5"/>
      <c r="K6" s="39"/>
      <c r="L6" s="39"/>
    </row>
    <row r="7" spans="1:13" x14ac:dyDescent="0.3">
      <c r="A7" s="5"/>
      <c r="B7" s="5"/>
      <c r="C7" s="5"/>
      <c r="D7" s="5"/>
      <c r="E7" s="5"/>
      <c r="F7" s="39"/>
      <c r="G7" s="5"/>
      <c r="H7" s="39"/>
      <c r="I7" s="5"/>
      <c r="J7" s="5"/>
      <c r="K7" s="39"/>
      <c r="L7" s="39"/>
    </row>
    <row r="8" spans="1:13" x14ac:dyDescent="0.3">
      <c r="A8" t="s">
        <v>11</v>
      </c>
      <c r="B8" t="s">
        <v>5</v>
      </c>
      <c r="D8" s="2" t="s">
        <v>151</v>
      </c>
      <c r="E8" s="2" t="s">
        <v>117</v>
      </c>
      <c r="F8" s="40" t="s">
        <v>513</v>
      </c>
      <c r="G8" s="40" t="s">
        <v>512</v>
      </c>
      <c r="H8" s="40" t="s">
        <v>521</v>
      </c>
      <c r="I8" s="40" t="s">
        <v>156</v>
      </c>
      <c r="J8" s="40" t="s">
        <v>160</v>
      </c>
      <c r="K8" s="2" t="s">
        <v>161</v>
      </c>
      <c r="L8" s="2" t="s">
        <v>162</v>
      </c>
    </row>
    <row r="9" spans="1:13" s="37" customFormat="1" x14ac:dyDescent="0.3">
      <c r="A9" s="37" t="s">
        <v>150</v>
      </c>
      <c r="B9" s="37" t="s">
        <v>5</v>
      </c>
      <c r="D9" s="2" t="s">
        <v>98</v>
      </c>
      <c r="E9" s="2" t="s">
        <v>117</v>
      </c>
      <c r="F9" s="40" t="s">
        <v>152</v>
      </c>
      <c r="G9" s="40" t="s">
        <v>152</v>
      </c>
      <c r="H9" s="40" t="s">
        <v>152</v>
      </c>
      <c r="I9" s="40" t="s">
        <v>155</v>
      </c>
      <c r="J9" s="40" t="s">
        <v>157</v>
      </c>
      <c r="K9" s="2" t="s">
        <v>158</v>
      </c>
      <c r="L9" s="2" t="s">
        <v>159</v>
      </c>
    </row>
    <row r="10" spans="1:13" x14ac:dyDescent="0.3">
      <c r="A10" t="s">
        <v>12</v>
      </c>
      <c r="B10" t="s">
        <v>5</v>
      </c>
      <c r="D10" s="2" t="s">
        <v>100</v>
      </c>
      <c r="E10" s="2" t="s">
        <v>100</v>
      </c>
      <c r="F10" s="2" t="s">
        <v>100</v>
      </c>
      <c r="G10" s="2" t="s">
        <v>100</v>
      </c>
      <c r="H10" s="2" t="s">
        <v>100</v>
      </c>
      <c r="I10" s="2" t="s">
        <v>100</v>
      </c>
      <c r="J10" s="2" t="s">
        <v>100</v>
      </c>
      <c r="K10" s="2" t="s">
        <v>100</v>
      </c>
      <c r="L10" s="2" t="s">
        <v>100</v>
      </c>
    </row>
    <row r="11" spans="1:13" x14ac:dyDescent="0.3">
      <c r="A11" t="s">
        <v>13</v>
      </c>
      <c r="B11" t="s">
        <v>1</v>
      </c>
      <c r="D11" t="s">
        <v>21</v>
      </c>
      <c r="E11" t="s">
        <v>21</v>
      </c>
      <c r="F11" s="37" t="s">
        <v>21</v>
      </c>
      <c r="G11" s="37" t="s">
        <v>21</v>
      </c>
      <c r="H11" s="37" t="s">
        <v>21</v>
      </c>
      <c r="I11" s="37" t="s">
        <v>21</v>
      </c>
      <c r="J11" s="37" t="s">
        <v>21</v>
      </c>
      <c r="K11" s="37" t="s">
        <v>21</v>
      </c>
      <c r="L11" s="37" t="s">
        <v>21</v>
      </c>
    </row>
    <row r="12" spans="1:13" ht="98.1" customHeight="1" x14ac:dyDescent="0.3">
      <c r="A12" t="s">
        <v>29</v>
      </c>
      <c r="B12" t="s">
        <v>5</v>
      </c>
      <c r="D12" s="34" t="s">
        <v>104</v>
      </c>
      <c r="E12" s="15" t="s">
        <v>121</v>
      </c>
      <c r="F12" s="15" t="s">
        <v>516</v>
      </c>
      <c r="G12" s="15" t="s">
        <v>121</v>
      </c>
      <c r="H12" s="15" t="s">
        <v>121</v>
      </c>
      <c r="I12" s="1" t="s">
        <v>164</v>
      </c>
      <c r="J12" s="1" t="s">
        <v>164</v>
      </c>
      <c r="K12" s="1" t="s">
        <v>164</v>
      </c>
      <c r="L12" s="1" t="s">
        <v>164</v>
      </c>
    </row>
    <row r="13" spans="1:13" x14ac:dyDescent="0.3">
      <c r="A13" t="s">
        <v>3</v>
      </c>
      <c r="B13" s="3" t="s">
        <v>5</v>
      </c>
      <c r="C13" s="3"/>
      <c r="D13" s="35" t="s">
        <v>105</v>
      </c>
      <c r="E13" s="15" t="s">
        <v>121</v>
      </c>
      <c r="F13" s="15" t="s">
        <v>516</v>
      </c>
      <c r="G13" s="15" t="s">
        <v>121</v>
      </c>
      <c r="H13" s="15" t="s">
        <v>121</v>
      </c>
      <c r="I13" s="1" t="s">
        <v>164</v>
      </c>
      <c r="J13" s="1" t="s">
        <v>164</v>
      </c>
      <c r="K13" s="1" t="s">
        <v>164</v>
      </c>
      <c r="L13" s="1" t="s">
        <v>164</v>
      </c>
    </row>
    <row r="14" spans="1:13" ht="55.95" customHeight="1" x14ac:dyDescent="0.3">
      <c r="A14" t="s">
        <v>14</v>
      </c>
      <c r="B14" t="s">
        <v>5</v>
      </c>
      <c r="D14" s="36" t="s">
        <v>106</v>
      </c>
      <c r="E14" s="16" t="s">
        <v>120</v>
      </c>
      <c r="F14" s="82" t="s">
        <v>506</v>
      </c>
      <c r="G14" s="82" t="s">
        <v>506</v>
      </c>
      <c r="H14" s="82" t="s">
        <v>506</v>
      </c>
      <c r="I14" s="1" t="s">
        <v>165</v>
      </c>
      <c r="J14" s="1" t="s">
        <v>165</v>
      </c>
      <c r="K14" s="1" t="s">
        <v>165</v>
      </c>
      <c r="L14" s="1" t="s">
        <v>165</v>
      </c>
    </row>
    <row r="15" spans="1:13" x14ac:dyDescent="0.3">
      <c r="A15" t="s">
        <v>15</v>
      </c>
      <c r="B15" t="s">
        <v>6</v>
      </c>
      <c r="D15" s="15"/>
      <c r="E15" s="15"/>
      <c r="F15" s="15"/>
      <c r="I15" s="1"/>
      <c r="J15" s="1"/>
      <c r="K15" s="1"/>
      <c r="L15" s="1"/>
    </row>
    <row r="16" spans="1:13" x14ac:dyDescent="0.3">
      <c r="A16" t="s">
        <v>16</v>
      </c>
      <c r="B16" t="s">
        <v>5</v>
      </c>
      <c r="D16" s="17"/>
      <c r="E16" s="17"/>
      <c r="F16" s="17"/>
      <c r="I16" s="1"/>
      <c r="J16" s="1"/>
      <c r="K16" s="1"/>
      <c r="L16" s="1"/>
    </row>
    <row r="17" spans="1:12" x14ac:dyDescent="0.3">
      <c r="A17" t="s">
        <v>30</v>
      </c>
      <c r="B17" t="s">
        <v>5</v>
      </c>
      <c r="I17" s="1"/>
      <c r="J17" s="1"/>
      <c r="K17" s="1"/>
      <c r="L17" s="1"/>
    </row>
    <row r="18" spans="1:12" x14ac:dyDescent="0.3">
      <c r="A18" t="s">
        <v>33</v>
      </c>
      <c r="B18" t="s">
        <v>5</v>
      </c>
      <c r="I18" s="1"/>
      <c r="J18" s="1"/>
      <c r="K18" s="1"/>
      <c r="L18" s="1"/>
    </row>
    <row r="19" spans="1:12" x14ac:dyDescent="0.3">
      <c r="A19" t="s">
        <v>41</v>
      </c>
      <c r="B19" t="s">
        <v>5</v>
      </c>
      <c r="G19" s="16"/>
      <c r="H19" s="16"/>
      <c r="I19" s="1"/>
      <c r="J19" s="1"/>
      <c r="K19" s="1"/>
      <c r="L19" s="1"/>
    </row>
    <row r="20" spans="1:12" x14ac:dyDescent="0.3">
      <c r="A20" t="s">
        <v>45</v>
      </c>
      <c r="B20" t="s">
        <v>5</v>
      </c>
      <c r="G20" s="4"/>
      <c r="H20" s="38"/>
      <c r="I20" s="1"/>
      <c r="J20" s="1"/>
      <c r="K20" s="1"/>
      <c r="L20" s="1"/>
    </row>
    <row r="21" spans="1:12" x14ac:dyDescent="0.3">
      <c r="A21" t="s">
        <v>52</v>
      </c>
      <c r="B21" t="s">
        <v>5</v>
      </c>
      <c r="I21" s="1"/>
      <c r="J21" s="1"/>
      <c r="K21" s="1"/>
      <c r="L21" s="1"/>
    </row>
    <row r="22" spans="1:12" x14ac:dyDescent="0.3">
      <c r="A22" t="s">
        <v>54</v>
      </c>
      <c r="B22" t="s">
        <v>5</v>
      </c>
      <c r="I22" s="1"/>
      <c r="J22" s="1"/>
      <c r="K22" s="1"/>
      <c r="L22" s="1"/>
    </row>
    <row r="23" spans="1:12" x14ac:dyDescent="0.3">
      <c r="A23" t="s">
        <v>56</v>
      </c>
      <c r="B23" t="s">
        <v>5</v>
      </c>
      <c r="I23" s="1"/>
      <c r="J23" s="1"/>
      <c r="K23" s="1"/>
      <c r="L23" s="1"/>
    </row>
    <row r="24" spans="1:12" x14ac:dyDescent="0.3">
      <c r="A24" t="s">
        <v>61</v>
      </c>
      <c r="B24" t="s">
        <v>5</v>
      </c>
      <c r="I24" s="1"/>
      <c r="J24" s="1"/>
      <c r="K24" s="1"/>
      <c r="L24" s="1"/>
    </row>
    <row r="25" spans="1:12" x14ac:dyDescent="0.3">
      <c r="A25" t="s">
        <v>57</v>
      </c>
      <c r="B25" t="s">
        <v>5</v>
      </c>
      <c r="I25" s="1"/>
      <c r="J25" s="1"/>
      <c r="K25" s="1"/>
      <c r="L25" s="1"/>
    </row>
    <row r="26" spans="1:12" x14ac:dyDescent="0.3">
      <c r="A26" t="s">
        <v>58</v>
      </c>
      <c r="B26" t="s">
        <v>5</v>
      </c>
      <c r="I26" s="1"/>
      <c r="J26" s="1"/>
      <c r="K26" s="1"/>
      <c r="L26" s="1"/>
    </row>
    <row r="27" spans="1:12" x14ac:dyDescent="0.3">
      <c r="A27" t="s">
        <v>62</v>
      </c>
      <c r="B27" t="s">
        <v>5</v>
      </c>
      <c r="I27" s="1"/>
      <c r="J27" s="1"/>
      <c r="K27" s="1"/>
      <c r="L27" s="1"/>
    </row>
    <row r="28" spans="1:12" x14ac:dyDescent="0.3">
      <c r="A28" s="4" t="s">
        <v>65</v>
      </c>
      <c r="B28" t="s">
        <v>5</v>
      </c>
      <c r="C28" s="4"/>
      <c r="I28" s="1"/>
      <c r="J28" s="1"/>
      <c r="K28" s="1"/>
      <c r="L28" s="1"/>
    </row>
    <row r="29" spans="1:12" x14ac:dyDescent="0.3">
      <c r="A29" t="s">
        <v>64</v>
      </c>
      <c r="B29" t="s">
        <v>5</v>
      </c>
      <c r="I29" s="1"/>
      <c r="J29" s="1"/>
      <c r="K29" s="1"/>
      <c r="L29" s="1"/>
    </row>
    <row r="30" spans="1:12" x14ac:dyDescent="0.3">
      <c r="A30" t="s">
        <v>63</v>
      </c>
      <c r="B30" t="s">
        <v>5</v>
      </c>
      <c r="I30" s="1"/>
      <c r="J30" s="1"/>
      <c r="K30" s="1"/>
      <c r="L30" s="1"/>
    </row>
    <row r="31" spans="1:12" x14ac:dyDescent="0.3">
      <c r="A31" t="s">
        <v>76</v>
      </c>
      <c r="B31" t="s">
        <v>6</v>
      </c>
      <c r="I31" s="1"/>
      <c r="J31" s="1"/>
      <c r="K31" s="1"/>
      <c r="L31" s="1"/>
    </row>
    <row r="32" spans="1:12" x14ac:dyDescent="0.3">
      <c r="A32" t="s">
        <v>81</v>
      </c>
      <c r="B32" t="s">
        <v>5</v>
      </c>
      <c r="E32" s="4"/>
      <c r="F32" s="38"/>
      <c r="I32" s="1"/>
      <c r="J32" s="1"/>
      <c r="K32" s="1"/>
      <c r="L32" s="1"/>
    </row>
    <row r="33" spans="1:14" x14ac:dyDescent="0.3">
      <c r="A33" t="s">
        <v>82</v>
      </c>
      <c r="B33" t="s">
        <v>5</v>
      </c>
      <c r="I33" s="1"/>
      <c r="J33" s="1"/>
      <c r="K33" s="1"/>
      <c r="L33" s="1"/>
      <c r="N33" s="4"/>
    </row>
    <row r="34" spans="1:14" ht="28.8" x14ac:dyDescent="0.3">
      <c r="A34" s="23" t="s">
        <v>89</v>
      </c>
      <c r="B34" s="22" t="s">
        <v>6</v>
      </c>
      <c r="D34" s="21"/>
      <c r="E34" s="21"/>
      <c r="F34" s="21"/>
      <c r="G34" s="1"/>
      <c r="H34" s="1"/>
      <c r="I34" s="19"/>
      <c r="J34" s="19"/>
      <c r="K34" s="19"/>
      <c r="L34" s="19"/>
    </row>
    <row r="35" spans="1:14" x14ac:dyDescent="0.3">
      <c r="A35" t="s">
        <v>102</v>
      </c>
      <c r="B35" t="s">
        <v>5</v>
      </c>
      <c r="D35" t="s">
        <v>103</v>
      </c>
      <c r="J35" s="37"/>
      <c r="K35" s="37"/>
      <c r="L35" s="37"/>
    </row>
    <row r="36" spans="1:14" x14ac:dyDescent="0.3">
      <c r="A36" t="s">
        <v>107</v>
      </c>
      <c r="B36" t="s">
        <v>5</v>
      </c>
      <c r="D36" s="4" t="s">
        <v>112</v>
      </c>
      <c r="I36" s="1"/>
      <c r="J36" s="1"/>
      <c r="K36" s="1"/>
      <c r="L36" s="1"/>
    </row>
    <row r="37" spans="1:14" ht="43.2" x14ac:dyDescent="0.3">
      <c r="A37" t="s">
        <v>108</v>
      </c>
      <c r="B37" t="s">
        <v>5</v>
      </c>
      <c r="D37" s="4" t="s">
        <v>110</v>
      </c>
      <c r="J37" s="37"/>
      <c r="K37" s="37"/>
      <c r="L37" s="37"/>
    </row>
    <row r="38" spans="1:14" ht="43.2" x14ac:dyDescent="0.3">
      <c r="A38" t="s">
        <v>109</v>
      </c>
      <c r="B38" t="s">
        <v>5</v>
      </c>
      <c r="D38" s="4" t="s">
        <v>111</v>
      </c>
      <c r="E38" s="4"/>
      <c r="F38" s="38"/>
      <c r="J38" s="37"/>
      <c r="K38" s="37"/>
      <c r="L38" s="37"/>
    </row>
    <row r="39" spans="1:14" x14ac:dyDescent="0.3">
      <c r="A39" t="s">
        <v>115</v>
      </c>
      <c r="B39" t="s">
        <v>6</v>
      </c>
      <c r="D39" s="4" t="s">
        <v>113</v>
      </c>
      <c r="E39" s="4"/>
      <c r="F39" s="38"/>
      <c r="J39" s="37"/>
      <c r="K39" s="37"/>
      <c r="L39" s="37"/>
    </row>
    <row r="40" spans="1:14" x14ac:dyDescent="0.3">
      <c r="A40" t="s">
        <v>116</v>
      </c>
      <c r="B40" t="s">
        <v>6</v>
      </c>
      <c r="D40" s="4" t="s">
        <v>114</v>
      </c>
      <c r="E40" s="4"/>
      <c r="F40" s="38"/>
      <c r="J40" s="37"/>
      <c r="K40" s="37"/>
      <c r="L40" s="37"/>
    </row>
    <row r="41" spans="1:14" x14ac:dyDescent="0.3">
      <c r="A41" t="s">
        <v>123</v>
      </c>
      <c r="B41" t="s">
        <v>5</v>
      </c>
      <c r="D41" s="4"/>
      <c r="E41" s="4" t="s">
        <v>124</v>
      </c>
      <c r="F41" s="38"/>
      <c r="G41" s="38"/>
      <c r="H41" s="38"/>
      <c r="I41" s="41" t="s">
        <v>171</v>
      </c>
      <c r="J41" s="41" t="s">
        <v>171</v>
      </c>
      <c r="K41" s="41" t="s">
        <v>171</v>
      </c>
      <c r="L41" s="41" t="s">
        <v>171</v>
      </c>
    </row>
    <row r="42" spans="1:14" x14ac:dyDescent="0.3">
      <c r="A42" s="41" t="s">
        <v>125</v>
      </c>
      <c r="B42" t="s">
        <v>5</v>
      </c>
      <c r="D42" s="4"/>
      <c r="E42" s="4" t="s">
        <v>137</v>
      </c>
      <c r="F42" s="38"/>
      <c r="I42" s="41" t="s">
        <v>182</v>
      </c>
      <c r="J42" s="41" t="s">
        <v>182</v>
      </c>
      <c r="K42" s="41" t="s">
        <v>182</v>
      </c>
      <c r="L42" s="41" t="s">
        <v>182</v>
      </c>
    </row>
    <row r="43" spans="1:14" s="37" customFormat="1" x14ac:dyDescent="0.3">
      <c r="A43" s="41" t="s">
        <v>180</v>
      </c>
      <c r="D43" s="38"/>
      <c r="E43" s="38"/>
      <c r="F43" s="38"/>
      <c r="I43" s="41" t="s">
        <v>166</v>
      </c>
      <c r="J43" s="41" t="s">
        <v>166</v>
      </c>
      <c r="K43" s="41" t="s">
        <v>166</v>
      </c>
      <c r="L43" s="41" t="s">
        <v>166</v>
      </c>
    </row>
    <row r="44" spans="1:14" s="37" customFormat="1" x14ac:dyDescent="0.3">
      <c r="A44" s="41" t="s">
        <v>181</v>
      </c>
      <c r="D44" s="38"/>
      <c r="E44" s="38"/>
      <c r="F44" s="38"/>
      <c r="I44" s="41" t="s">
        <v>183</v>
      </c>
      <c r="J44" s="41" t="s">
        <v>183</v>
      </c>
      <c r="K44" s="41" t="s">
        <v>183</v>
      </c>
      <c r="L44" s="41" t="s">
        <v>183</v>
      </c>
    </row>
    <row r="45" spans="1:14" ht="28.8" x14ac:dyDescent="0.3">
      <c r="A45" s="41" t="s">
        <v>126</v>
      </c>
      <c r="B45" t="s">
        <v>6</v>
      </c>
      <c r="D45" s="4"/>
      <c r="E45" s="4" t="s">
        <v>130</v>
      </c>
      <c r="F45" s="38" t="s">
        <v>517</v>
      </c>
      <c r="G45" s="38"/>
      <c r="H45" s="38" t="s">
        <v>522</v>
      </c>
      <c r="I45" s="41" t="s">
        <v>184</v>
      </c>
      <c r="J45" s="41" t="s">
        <v>184</v>
      </c>
      <c r="K45" s="41" t="s">
        <v>184</v>
      </c>
      <c r="L45" s="41" t="s">
        <v>185</v>
      </c>
    </row>
    <row r="46" spans="1:14" x14ac:dyDescent="0.3">
      <c r="A46" s="41" t="s">
        <v>127</v>
      </c>
      <c r="B46" t="s">
        <v>5</v>
      </c>
      <c r="D46" s="4"/>
      <c r="E46" s="4" t="s">
        <v>131</v>
      </c>
      <c r="F46" s="38"/>
      <c r="G46" s="38"/>
      <c r="H46" s="38"/>
      <c r="I46" s="41" t="s">
        <v>187</v>
      </c>
      <c r="J46" s="41" t="s">
        <v>187</v>
      </c>
      <c r="K46" s="41" t="s">
        <v>187</v>
      </c>
      <c r="L46" s="41" t="s">
        <v>187</v>
      </c>
    </row>
    <row r="47" spans="1:14" s="37" customFormat="1" x14ac:dyDescent="0.3">
      <c r="A47" s="41" t="s">
        <v>186</v>
      </c>
      <c r="D47" s="38"/>
      <c r="E47" s="38"/>
      <c r="F47" s="38" t="s">
        <v>518</v>
      </c>
      <c r="I47" s="41"/>
      <c r="J47" s="41"/>
      <c r="K47" s="41"/>
      <c r="L47" s="41" t="s">
        <v>188</v>
      </c>
    </row>
    <row r="48" spans="1:14" s="37" customFormat="1" ht="28.8" x14ac:dyDescent="0.3">
      <c r="A48" s="41" t="s">
        <v>527</v>
      </c>
      <c r="D48" s="38"/>
      <c r="E48" s="38"/>
      <c r="F48" s="84">
        <v>1</v>
      </c>
      <c r="H48" s="38" t="s">
        <v>525</v>
      </c>
      <c r="I48" s="41"/>
      <c r="J48" s="41"/>
      <c r="K48" s="41"/>
      <c r="L48" s="41" t="s">
        <v>190</v>
      </c>
    </row>
    <row r="49" spans="1:12" x14ac:dyDescent="0.3">
      <c r="A49" t="s">
        <v>135</v>
      </c>
      <c r="B49" t="s">
        <v>153</v>
      </c>
      <c r="C49" t="s">
        <v>173</v>
      </c>
      <c r="D49" s="4"/>
      <c r="E49" s="4" t="s">
        <v>136</v>
      </c>
      <c r="F49" s="38"/>
      <c r="G49" s="38"/>
      <c r="H49" s="38"/>
      <c r="I49" t="s">
        <v>172</v>
      </c>
      <c r="J49" s="37" t="s">
        <v>172</v>
      </c>
      <c r="K49" s="37" t="s">
        <v>172</v>
      </c>
      <c r="L49" s="37" t="s">
        <v>172</v>
      </c>
    </row>
    <row r="50" spans="1:12" x14ac:dyDescent="0.3">
      <c r="A50" t="s">
        <v>128</v>
      </c>
      <c r="B50" t="s">
        <v>5</v>
      </c>
      <c r="E50" t="s">
        <v>129</v>
      </c>
      <c r="I50" t="s">
        <v>170</v>
      </c>
      <c r="J50" s="37" t="s">
        <v>170</v>
      </c>
      <c r="K50" s="37" t="s">
        <v>170</v>
      </c>
      <c r="L50" s="37" t="s">
        <v>170</v>
      </c>
    </row>
    <row r="51" spans="1:12" ht="129.6" x14ac:dyDescent="0.3">
      <c r="A51" t="s">
        <v>154</v>
      </c>
      <c r="B51" t="s">
        <v>5</v>
      </c>
      <c r="E51" s="4" t="s">
        <v>169</v>
      </c>
      <c r="F51" s="38"/>
      <c r="I51" s="38" t="s">
        <v>177</v>
      </c>
      <c r="J51" s="38" t="s">
        <v>177</v>
      </c>
      <c r="K51" s="38" t="s">
        <v>177</v>
      </c>
      <c r="L51" s="38" t="s">
        <v>177</v>
      </c>
    </row>
    <row r="52" spans="1:12" x14ac:dyDescent="0.3">
      <c r="A52" t="s">
        <v>133</v>
      </c>
      <c r="B52" t="s">
        <v>5</v>
      </c>
      <c r="E52" s="4" t="s">
        <v>132</v>
      </c>
      <c r="F52" s="38"/>
      <c r="J52" s="37"/>
      <c r="K52" s="37"/>
      <c r="L52" s="37"/>
    </row>
    <row r="53" spans="1:12" ht="129.6" x14ac:dyDescent="0.3">
      <c r="A53" t="s">
        <v>134</v>
      </c>
      <c r="B53" t="s">
        <v>5</v>
      </c>
      <c r="E53" s="4" t="s">
        <v>168</v>
      </c>
      <c r="F53" s="38"/>
      <c r="I53" s="38" t="s">
        <v>167</v>
      </c>
      <c r="J53" s="38" t="s">
        <v>167</v>
      </c>
      <c r="K53" s="38" t="s">
        <v>167</v>
      </c>
      <c r="L53" s="38" t="s">
        <v>167</v>
      </c>
    </row>
    <row r="54" spans="1:12" s="41" customFormat="1" x14ac:dyDescent="0.3">
      <c r="A54" s="41" t="s">
        <v>178</v>
      </c>
      <c r="B54" s="41" t="s">
        <v>5</v>
      </c>
      <c r="I54" s="41" t="s">
        <v>179</v>
      </c>
      <c r="J54" s="41" t="s">
        <v>179</v>
      </c>
      <c r="K54" s="41" t="s">
        <v>179</v>
      </c>
      <c r="L54" s="41" t="s">
        <v>179</v>
      </c>
    </row>
    <row r="55" spans="1:12" x14ac:dyDescent="0.3">
      <c r="A55" t="s">
        <v>508</v>
      </c>
      <c r="B55" t="s">
        <v>5</v>
      </c>
      <c r="G55" t="s">
        <v>509</v>
      </c>
    </row>
    <row r="56" spans="1:12" x14ac:dyDescent="0.3">
      <c r="A56" t="s">
        <v>388</v>
      </c>
      <c r="E56" s="38"/>
      <c r="F56" t="s">
        <v>510</v>
      </c>
      <c r="G56" s="37" t="s">
        <v>510</v>
      </c>
      <c r="H56" s="37" t="s">
        <v>510</v>
      </c>
    </row>
    <row r="57" spans="1:12" ht="43.2" x14ac:dyDescent="0.3">
      <c r="A57" s="37" t="s">
        <v>514</v>
      </c>
      <c r="G57" s="1" t="s">
        <v>524</v>
      </c>
      <c r="H57" s="1"/>
    </row>
    <row r="58" spans="1:12" ht="43.2" x14ac:dyDescent="0.3">
      <c r="A58" s="37" t="s">
        <v>515</v>
      </c>
      <c r="G58" s="1" t="s">
        <v>523</v>
      </c>
      <c r="H58" s="1"/>
      <c r="J58" s="1"/>
    </row>
    <row r="59" spans="1:12" x14ac:dyDescent="0.3">
      <c r="A59" t="s">
        <v>528</v>
      </c>
      <c r="G59" t="s">
        <v>530</v>
      </c>
      <c r="H59" s="37" t="s">
        <v>532</v>
      </c>
      <c r="J59" s="1"/>
    </row>
    <row r="60" spans="1:12" x14ac:dyDescent="0.3">
      <c r="A60" t="s">
        <v>529</v>
      </c>
      <c r="G60" s="11" t="s">
        <v>531</v>
      </c>
      <c r="H60" s="11" t="s">
        <v>533</v>
      </c>
      <c r="J60" s="1"/>
    </row>
    <row r="61" spans="1:12" x14ac:dyDescent="0.3">
      <c r="G61" s="11"/>
      <c r="H61" s="11"/>
      <c r="J61" s="1"/>
    </row>
    <row r="62" spans="1:12" x14ac:dyDescent="0.3">
      <c r="G62" s="11"/>
      <c r="H62" s="11"/>
      <c r="J62" s="1"/>
    </row>
    <row r="63" spans="1:12" x14ac:dyDescent="0.3">
      <c r="A63" s="9"/>
      <c r="J63" s="1"/>
    </row>
    <row r="64" spans="1:12" x14ac:dyDescent="0.3">
      <c r="J64" s="1"/>
    </row>
    <row r="65" spans="7:10" x14ac:dyDescent="0.3">
      <c r="J65" s="1"/>
    </row>
    <row r="66" spans="7:10" x14ac:dyDescent="0.3">
      <c r="J66" s="1"/>
    </row>
    <row r="67" spans="7:10" x14ac:dyDescent="0.3">
      <c r="J67" s="1"/>
    </row>
    <row r="68" spans="7:10" x14ac:dyDescent="0.3">
      <c r="J68" s="1"/>
    </row>
    <row r="69" spans="7:10" x14ac:dyDescent="0.3">
      <c r="G69" s="1"/>
      <c r="H69" s="1"/>
    </row>
    <row r="70" spans="7:10" s="37" customFormat="1" x14ac:dyDescent="0.3">
      <c r="G70" s="1"/>
      <c r="H70" s="1"/>
    </row>
    <row r="71" spans="7:10" x14ac:dyDescent="0.3">
      <c r="G71" s="1"/>
      <c r="H71" s="1"/>
    </row>
  </sheetData>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2BB947-4815-4C05-8979-D027FF577273}">
  <sheetPr codeName="Feuil4"/>
  <dimension ref="A1:H72"/>
  <sheetViews>
    <sheetView zoomScale="70" zoomScaleNormal="70" workbookViewId="0">
      <pane xSplit="3" ySplit="7" topLeftCell="D8" activePane="bottomRight" state="frozen"/>
      <selection pane="topRight" activeCell="D1" sqref="D1"/>
      <selection pane="bottomLeft" activeCell="A8" sqref="A8"/>
      <selection pane="bottomRight" activeCell="D12" sqref="D12"/>
    </sheetView>
  </sheetViews>
  <sheetFormatPr baseColWidth="10" defaultColWidth="11.5546875" defaultRowHeight="14.4" x14ac:dyDescent="0.3"/>
  <cols>
    <col min="1" max="1" width="41.5546875" style="37" customWidth="1"/>
    <col min="2" max="2" width="20.21875" style="37" bestFit="1" customWidth="1"/>
    <col min="3" max="3" width="11.21875" style="37" bestFit="1" customWidth="1"/>
    <col min="4" max="4" width="85.44140625" style="37" customWidth="1"/>
    <col min="5" max="5" width="64.44140625" style="37" customWidth="1"/>
    <col min="6" max="6" width="162.77734375" style="37" customWidth="1"/>
    <col min="7" max="7" width="164" style="37" customWidth="1"/>
    <col min="8" max="16384" width="11.5546875" style="37"/>
  </cols>
  <sheetData>
    <row r="1" spans="1:7" s="14" customFormat="1" ht="41.7" customHeight="1" x14ac:dyDescent="0.3">
      <c r="A1" s="39" t="s">
        <v>7</v>
      </c>
      <c r="B1" s="39"/>
      <c r="C1" s="39"/>
      <c r="D1" s="39" t="s">
        <v>486</v>
      </c>
      <c r="E1" s="39" t="s">
        <v>379</v>
      </c>
      <c r="F1" s="6" t="s">
        <v>487</v>
      </c>
      <c r="G1" s="72" t="s">
        <v>488</v>
      </c>
    </row>
    <row r="2" spans="1:7" s="14" customFormat="1" ht="28.8" x14ac:dyDescent="0.3">
      <c r="A2" s="39" t="s">
        <v>50</v>
      </c>
      <c r="B2" s="39"/>
      <c r="C2" s="39"/>
      <c r="D2" s="6"/>
      <c r="E2" s="6" t="s">
        <v>391</v>
      </c>
      <c r="F2" s="6"/>
      <c r="G2" s="72"/>
    </row>
    <row r="3" spans="1:7" s="14" customFormat="1" x14ac:dyDescent="0.3">
      <c r="A3" s="39" t="s">
        <v>49</v>
      </c>
      <c r="B3" s="39"/>
      <c r="C3" s="39"/>
      <c r="D3" s="39" t="s">
        <v>357</v>
      </c>
      <c r="E3" s="39" t="s">
        <v>380</v>
      </c>
      <c r="F3" s="6"/>
      <c r="G3" s="72"/>
    </row>
    <row r="4" spans="1:7" ht="409.6" customHeight="1" x14ac:dyDescent="0.3">
      <c r="A4" s="39" t="s">
        <v>90</v>
      </c>
      <c r="D4" s="78" t="s">
        <v>485</v>
      </c>
      <c r="E4" s="25" t="s">
        <v>389</v>
      </c>
      <c r="F4" s="25" t="s">
        <v>495</v>
      </c>
      <c r="G4" s="25" t="s">
        <v>500</v>
      </c>
    </row>
    <row r="5" spans="1:7" x14ac:dyDescent="0.3">
      <c r="B5" s="13"/>
      <c r="C5" s="6" t="s">
        <v>0</v>
      </c>
      <c r="D5" s="1" t="s">
        <v>122</v>
      </c>
      <c r="E5" s="1" t="s">
        <v>122</v>
      </c>
      <c r="F5" s="1" t="s">
        <v>122</v>
      </c>
      <c r="G5" s="54" t="s">
        <v>481</v>
      </c>
    </row>
    <row r="6" spans="1:7" x14ac:dyDescent="0.3">
      <c r="A6" s="39" t="s">
        <v>2</v>
      </c>
      <c r="B6" s="39" t="s">
        <v>4</v>
      </c>
      <c r="C6" s="39" t="s">
        <v>8</v>
      </c>
      <c r="D6" s="39"/>
      <c r="E6" s="39"/>
      <c r="F6" s="39"/>
      <c r="G6" s="39" t="s">
        <v>28</v>
      </c>
    </row>
    <row r="7" spans="1:7" x14ac:dyDescent="0.3">
      <c r="A7" s="39"/>
      <c r="B7" s="39"/>
      <c r="C7" s="39"/>
      <c r="D7" s="39"/>
      <c r="E7" s="39"/>
      <c r="F7" s="39"/>
      <c r="G7" s="39"/>
    </row>
    <row r="8" spans="1:7" x14ac:dyDescent="0.3">
      <c r="A8" s="37" t="s">
        <v>11</v>
      </c>
      <c r="B8" s="37" t="s">
        <v>5</v>
      </c>
      <c r="D8" s="2" t="s">
        <v>358</v>
      </c>
      <c r="E8" s="2" t="s">
        <v>384</v>
      </c>
      <c r="F8" s="40" t="s">
        <v>492</v>
      </c>
      <c r="G8" s="40" t="s">
        <v>480</v>
      </c>
    </row>
    <row r="9" spans="1:7" x14ac:dyDescent="0.3">
      <c r="A9" s="37" t="s">
        <v>150</v>
      </c>
      <c r="B9" s="37" t="s">
        <v>5</v>
      </c>
      <c r="D9" s="2" t="s">
        <v>360</v>
      </c>
      <c r="E9" s="2" t="s">
        <v>398</v>
      </c>
      <c r="F9" s="40" t="s">
        <v>492</v>
      </c>
      <c r="G9" s="40" t="s">
        <v>480</v>
      </c>
    </row>
    <row r="10" spans="1:7" x14ac:dyDescent="0.3">
      <c r="A10" s="37" t="s">
        <v>12</v>
      </c>
      <c r="B10" s="37" t="s">
        <v>5</v>
      </c>
      <c r="D10" s="2" t="s">
        <v>19</v>
      </c>
      <c r="E10" s="2" t="s">
        <v>383</v>
      </c>
      <c r="F10" s="2" t="s">
        <v>100</v>
      </c>
      <c r="G10" s="73" t="s">
        <v>19</v>
      </c>
    </row>
    <row r="11" spans="1:7" x14ac:dyDescent="0.3">
      <c r="A11" s="37" t="s">
        <v>13</v>
      </c>
      <c r="B11" s="37" t="s">
        <v>1</v>
      </c>
      <c r="D11" s="37" t="s">
        <v>21</v>
      </c>
      <c r="E11" s="37" t="s">
        <v>21</v>
      </c>
      <c r="F11" s="37" t="s">
        <v>21</v>
      </c>
      <c r="G11" s="37" t="s">
        <v>21</v>
      </c>
    </row>
    <row r="12" spans="1:7" x14ac:dyDescent="0.3">
      <c r="A12" s="37" t="s">
        <v>29</v>
      </c>
      <c r="B12" s="37" t="s">
        <v>5</v>
      </c>
      <c r="D12" s="15" t="s">
        <v>121</v>
      </c>
      <c r="E12" s="60" t="s">
        <v>22</v>
      </c>
      <c r="F12" s="15" t="s">
        <v>121</v>
      </c>
      <c r="G12" s="37" t="s">
        <v>482</v>
      </c>
    </row>
    <row r="13" spans="1:7" x14ac:dyDescent="0.3">
      <c r="A13" s="37" t="s">
        <v>3</v>
      </c>
      <c r="B13" s="3" t="s">
        <v>5</v>
      </c>
      <c r="C13" s="3"/>
      <c r="D13" s="15" t="s">
        <v>121</v>
      </c>
      <c r="E13" s="60" t="s">
        <v>22</v>
      </c>
      <c r="F13" s="15" t="s">
        <v>121</v>
      </c>
      <c r="G13" s="37" t="s">
        <v>482</v>
      </c>
    </row>
    <row r="14" spans="1:7" x14ac:dyDescent="0.3">
      <c r="A14" s="37" t="s">
        <v>14</v>
      </c>
      <c r="B14" s="37" t="s">
        <v>5</v>
      </c>
      <c r="D14" s="71" t="s">
        <v>120</v>
      </c>
      <c r="E14" s="60" t="s">
        <v>392</v>
      </c>
      <c r="F14" s="71" t="s">
        <v>120</v>
      </c>
      <c r="G14" s="53" t="s">
        <v>483</v>
      </c>
    </row>
    <row r="15" spans="1:7" x14ac:dyDescent="0.3">
      <c r="A15" s="37" t="s">
        <v>15</v>
      </c>
      <c r="B15" s="37" t="s">
        <v>6</v>
      </c>
      <c r="D15" s="15"/>
      <c r="E15" s="15"/>
      <c r="G15" s="1"/>
    </row>
    <row r="16" spans="1:7" x14ac:dyDescent="0.3">
      <c r="A16" s="37" t="s">
        <v>16</v>
      </c>
      <c r="B16" s="37" t="s">
        <v>5</v>
      </c>
      <c r="D16" s="17"/>
      <c r="E16" s="17"/>
      <c r="G16" s="53"/>
    </row>
    <row r="17" spans="1:7" x14ac:dyDescent="0.3">
      <c r="A17" s="37" t="s">
        <v>30</v>
      </c>
      <c r="B17" s="37" t="s">
        <v>5</v>
      </c>
      <c r="G17" s="1" t="s">
        <v>497</v>
      </c>
    </row>
    <row r="18" spans="1:7" x14ac:dyDescent="0.3">
      <c r="A18" s="37" t="s">
        <v>33</v>
      </c>
      <c r="B18" s="37" t="s">
        <v>5</v>
      </c>
      <c r="G18" s="1" t="s">
        <v>496</v>
      </c>
    </row>
    <row r="19" spans="1:7" x14ac:dyDescent="0.3">
      <c r="A19" s="37" t="s">
        <v>41</v>
      </c>
      <c r="B19" s="37" t="s">
        <v>5</v>
      </c>
      <c r="F19" s="16"/>
      <c r="G19" s="1"/>
    </row>
    <row r="20" spans="1:7" x14ac:dyDescent="0.3">
      <c r="A20" s="37" t="s">
        <v>45</v>
      </c>
      <c r="B20" s="37" t="s">
        <v>5</v>
      </c>
      <c r="F20" s="38"/>
      <c r="G20" s="1"/>
    </row>
    <row r="21" spans="1:7" x14ac:dyDescent="0.3">
      <c r="A21" s="37" t="s">
        <v>52</v>
      </c>
      <c r="B21" s="37" t="s">
        <v>5</v>
      </c>
      <c r="E21" s="61" t="s">
        <v>393</v>
      </c>
      <c r="G21" s="1"/>
    </row>
    <row r="22" spans="1:7" x14ac:dyDescent="0.3">
      <c r="A22" s="37" t="s">
        <v>54</v>
      </c>
      <c r="B22" s="37" t="s">
        <v>5</v>
      </c>
      <c r="G22" s="1"/>
    </row>
    <row r="23" spans="1:7" x14ac:dyDescent="0.3">
      <c r="A23" s="37" t="s">
        <v>56</v>
      </c>
      <c r="B23" s="37" t="s">
        <v>5</v>
      </c>
      <c r="G23" s="1"/>
    </row>
    <row r="24" spans="1:7" x14ac:dyDescent="0.3">
      <c r="A24" s="37" t="s">
        <v>61</v>
      </c>
      <c r="B24" s="37" t="s">
        <v>5</v>
      </c>
      <c r="G24" s="1"/>
    </row>
    <row r="25" spans="1:7" x14ac:dyDescent="0.3">
      <c r="A25" s="37" t="s">
        <v>57</v>
      </c>
      <c r="B25" s="37" t="s">
        <v>5</v>
      </c>
      <c r="G25" s="1"/>
    </row>
    <row r="26" spans="1:7" x14ac:dyDescent="0.3">
      <c r="A26" s="37" t="s">
        <v>58</v>
      </c>
      <c r="B26" s="37" t="s">
        <v>5</v>
      </c>
      <c r="G26" s="1"/>
    </row>
    <row r="27" spans="1:7" x14ac:dyDescent="0.3">
      <c r="A27" s="37" t="s">
        <v>62</v>
      </c>
      <c r="B27" s="37" t="s">
        <v>5</v>
      </c>
      <c r="G27" s="1"/>
    </row>
    <row r="28" spans="1:7" x14ac:dyDescent="0.3">
      <c r="A28" s="38" t="s">
        <v>65</v>
      </c>
      <c r="B28" s="37" t="s">
        <v>5</v>
      </c>
      <c r="C28" s="38"/>
      <c r="G28" s="1"/>
    </row>
    <row r="29" spans="1:7" x14ac:dyDescent="0.3">
      <c r="A29" s="37" t="s">
        <v>64</v>
      </c>
      <c r="B29" s="37" t="s">
        <v>5</v>
      </c>
      <c r="G29" s="1"/>
    </row>
    <row r="30" spans="1:7" x14ac:dyDescent="0.3">
      <c r="A30" s="37" t="s">
        <v>63</v>
      </c>
      <c r="B30" s="37" t="s">
        <v>5</v>
      </c>
      <c r="G30" s="1"/>
    </row>
    <row r="31" spans="1:7" x14ac:dyDescent="0.3">
      <c r="A31" s="37" t="s">
        <v>76</v>
      </c>
      <c r="B31" s="37" t="s">
        <v>6</v>
      </c>
      <c r="G31" s="1"/>
    </row>
    <row r="32" spans="1:7" ht="28.8" x14ac:dyDescent="0.3">
      <c r="A32" s="37" t="s">
        <v>81</v>
      </c>
      <c r="B32" s="37" t="s">
        <v>5</v>
      </c>
      <c r="E32" s="38"/>
      <c r="G32" s="1" t="s">
        <v>490</v>
      </c>
    </row>
    <row r="33" spans="1:8" ht="28.8" x14ac:dyDescent="0.3">
      <c r="A33" s="37" t="s">
        <v>82</v>
      </c>
      <c r="B33" s="37" t="s">
        <v>5</v>
      </c>
      <c r="G33" s="1" t="s">
        <v>489</v>
      </c>
      <c r="H33" s="38"/>
    </row>
    <row r="34" spans="1:8" x14ac:dyDescent="0.3">
      <c r="A34" s="52" t="s">
        <v>359</v>
      </c>
      <c r="B34" s="11" t="s">
        <v>6</v>
      </c>
      <c r="D34" s="21"/>
      <c r="E34" s="21"/>
      <c r="F34" s="1"/>
      <c r="G34" s="1"/>
    </row>
    <row r="35" spans="1:8" x14ac:dyDescent="0.3">
      <c r="A35" s="11" t="s">
        <v>102</v>
      </c>
      <c r="B35" s="37" t="s">
        <v>5</v>
      </c>
      <c r="E35" s="61" t="s">
        <v>394</v>
      </c>
      <c r="G35" s="1"/>
    </row>
    <row r="36" spans="1:8" x14ac:dyDescent="0.3">
      <c r="A36" s="11" t="s">
        <v>107</v>
      </c>
      <c r="B36" s="37" t="s">
        <v>5</v>
      </c>
      <c r="D36" s="38"/>
      <c r="F36" s="38"/>
      <c r="G36" s="19"/>
    </row>
    <row r="37" spans="1:8" x14ac:dyDescent="0.3">
      <c r="A37" s="11" t="s">
        <v>108</v>
      </c>
      <c r="B37" s="37" t="s">
        <v>5</v>
      </c>
      <c r="D37" s="38"/>
      <c r="F37" s="38"/>
      <c r="G37" s="11"/>
    </row>
    <row r="38" spans="1:8" x14ac:dyDescent="0.3">
      <c r="A38" s="11" t="s">
        <v>109</v>
      </c>
      <c r="B38" s="37" t="s">
        <v>5</v>
      </c>
      <c r="D38" s="38"/>
      <c r="E38" s="38"/>
      <c r="F38" s="38"/>
      <c r="G38" s="53"/>
    </row>
    <row r="39" spans="1:8" x14ac:dyDescent="0.3">
      <c r="A39" s="11" t="s">
        <v>115</v>
      </c>
      <c r="B39" s="37" t="s">
        <v>6</v>
      </c>
      <c r="D39" s="38"/>
      <c r="E39" s="61" t="s">
        <v>395</v>
      </c>
      <c r="F39" s="38"/>
      <c r="G39" s="11"/>
    </row>
    <row r="40" spans="1:8" x14ac:dyDescent="0.3">
      <c r="A40" s="11" t="s">
        <v>116</v>
      </c>
      <c r="B40" s="37" t="s">
        <v>6</v>
      </c>
      <c r="D40" s="38"/>
      <c r="E40" s="61" t="s">
        <v>396</v>
      </c>
      <c r="F40" s="38"/>
      <c r="G40" s="11"/>
    </row>
    <row r="41" spans="1:8" s="11" customFormat="1" x14ac:dyDescent="0.3">
      <c r="A41" s="11" t="s">
        <v>123</v>
      </c>
      <c r="B41" s="11" t="s">
        <v>5</v>
      </c>
      <c r="D41" s="52" t="s">
        <v>124</v>
      </c>
      <c r="E41" s="52"/>
      <c r="F41" s="52" t="s">
        <v>493</v>
      </c>
      <c r="G41" s="37"/>
    </row>
    <row r="42" spans="1:8" s="11" customFormat="1" x14ac:dyDescent="0.3">
      <c r="A42" s="11" t="s">
        <v>125</v>
      </c>
      <c r="B42" s="11" t="s">
        <v>5</v>
      </c>
      <c r="D42" s="52" t="s">
        <v>137</v>
      </c>
      <c r="E42" s="52"/>
      <c r="F42" s="52"/>
      <c r="G42" s="37"/>
    </row>
    <row r="43" spans="1:8" s="11" customFormat="1" x14ac:dyDescent="0.3">
      <c r="A43" s="11" t="s">
        <v>180</v>
      </c>
      <c r="B43" s="11" t="s">
        <v>5</v>
      </c>
      <c r="D43" s="52"/>
      <c r="E43" s="52"/>
      <c r="F43" s="52"/>
      <c r="G43" s="37"/>
    </row>
    <row r="44" spans="1:8" s="11" customFormat="1" x14ac:dyDescent="0.3">
      <c r="A44" s="11" t="s">
        <v>181</v>
      </c>
      <c r="B44" s="11" t="s">
        <v>5</v>
      </c>
      <c r="D44" s="52"/>
      <c r="E44" s="52"/>
      <c r="F44" s="52"/>
      <c r="G44" s="37"/>
    </row>
    <row r="45" spans="1:8" s="11" customFormat="1" x14ac:dyDescent="0.3">
      <c r="A45" s="11" t="s">
        <v>126</v>
      </c>
      <c r="B45" s="11" t="s">
        <v>6</v>
      </c>
      <c r="D45" s="52" t="s">
        <v>130</v>
      </c>
      <c r="E45" s="52"/>
      <c r="F45" s="52" t="s">
        <v>494</v>
      </c>
      <c r="G45" s="37"/>
    </row>
    <row r="46" spans="1:8" s="11" customFormat="1" x14ac:dyDescent="0.3">
      <c r="A46" s="11" t="s">
        <v>127</v>
      </c>
      <c r="B46" s="11" t="s">
        <v>5</v>
      </c>
      <c r="D46" s="52" t="s">
        <v>131</v>
      </c>
      <c r="E46" s="52"/>
      <c r="F46" s="52"/>
      <c r="G46" s="37"/>
    </row>
    <row r="47" spans="1:8" s="11" customFormat="1" x14ac:dyDescent="0.3">
      <c r="A47" s="11" t="s">
        <v>186</v>
      </c>
      <c r="B47" s="11" t="s">
        <v>5</v>
      </c>
      <c r="D47" s="52"/>
      <c r="E47" s="52"/>
      <c r="F47" s="52"/>
      <c r="G47" s="37"/>
    </row>
    <row r="48" spans="1:8" s="11" customFormat="1" x14ac:dyDescent="0.3">
      <c r="A48" s="11" t="s">
        <v>189</v>
      </c>
      <c r="B48" s="11" t="s">
        <v>6</v>
      </c>
      <c r="D48" s="52"/>
      <c r="E48" s="52"/>
      <c r="F48" s="52"/>
      <c r="G48" s="37"/>
    </row>
    <row r="49" spans="1:7" s="11" customFormat="1" x14ac:dyDescent="0.3">
      <c r="A49" s="11" t="s">
        <v>135</v>
      </c>
      <c r="B49" s="11" t="s">
        <v>153</v>
      </c>
      <c r="C49" s="11" t="s">
        <v>173</v>
      </c>
      <c r="D49" s="52" t="s">
        <v>136</v>
      </c>
      <c r="E49" s="52"/>
      <c r="F49" s="52" t="s">
        <v>136</v>
      </c>
      <c r="G49" s="37"/>
    </row>
    <row r="50" spans="1:7" s="11" customFormat="1" x14ac:dyDescent="0.3">
      <c r="A50" s="11" t="s">
        <v>128</v>
      </c>
      <c r="B50" s="11" t="s">
        <v>5</v>
      </c>
      <c r="D50" s="11" t="s">
        <v>129</v>
      </c>
      <c r="F50" s="11" t="s">
        <v>129</v>
      </c>
      <c r="G50" s="37"/>
    </row>
    <row r="51" spans="1:7" s="11" customFormat="1" x14ac:dyDescent="0.3">
      <c r="A51" s="11" t="s">
        <v>363</v>
      </c>
      <c r="B51" s="11" t="s">
        <v>5</v>
      </c>
      <c r="D51" s="53" t="s">
        <v>361</v>
      </c>
      <c r="E51" s="52"/>
      <c r="F51" s="53"/>
      <c r="G51" s="37"/>
    </row>
    <row r="52" spans="1:7" s="11" customFormat="1" x14ac:dyDescent="0.3">
      <c r="A52" s="11" t="s">
        <v>133</v>
      </c>
      <c r="B52" s="11" t="s">
        <v>5</v>
      </c>
      <c r="D52" s="53" t="s">
        <v>132</v>
      </c>
      <c r="E52" s="52"/>
      <c r="F52" s="53" t="s">
        <v>132</v>
      </c>
      <c r="G52" s="37"/>
    </row>
    <row r="53" spans="1:7" ht="72" x14ac:dyDescent="0.3">
      <c r="A53" s="37" t="s">
        <v>134</v>
      </c>
      <c r="B53" s="37" t="s">
        <v>5</v>
      </c>
      <c r="D53" s="1" t="s">
        <v>168</v>
      </c>
      <c r="E53" s="38"/>
      <c r="F53" s="1" t="s">
        <v>168</v>
      </c>
    </row>
    <row r="54" spans="1:7" s="11" customFormat="1" x14ac:dyDescent="0.3">
      <c r="A54" s="11" t="s">
        <v>178</v>
      </c>
      <c r="B54" s="11" t="s">
        <v>5</v>
      </c>
      <c r="G54" s="37"/>
    </row>
    <row r="55" spans="1:7" x14ac:dyDescent="0.3">
      <c r="A55" s="37" t="s">
        <v>362</v>
      </c>
      <c r="B55" s="37" t="s">
        <v>5</v>
      </c>
      <c r="D55" s="37" t="s">
        <v>365</v>
      </c>
    </row>
    <row r="56" spans="1:7" ht="57.6" x14ac:dyDescent="0.3">
      <c r="A56" s="37" t="s">
        <v>364</v>
      </c>
      <c r="B56" s="37" t="s">
        <v>5</v>
      </c>
      <c r="D56" s="37" t="s">
        <v>366</v>
      </c>
      <c r="E56" s="38"/>
      <c r="F56" s="38" t="s">
        <v>479</v>
      </c>
    </row>
    <row r="57" spans="1:7" x14ac:dyDescent="0.3">
      <c r="A57" s="37" t="s">
        <v>381</v>
      </c>
      <c r="E57" s="61" t="s">
        <v>393</v>
      </c>
    </row>
    <row r="58" spans="1:7" x14ac:dyDescent="0.3">
      <c r="A58" s="37" t="s">
        <v>382</v>
      </c>
      <c r="E58" s="61" t="s">
        <v>53</v>
      </c>
    </row>
    <row r="59" spans="1:7" x14ac:dyDescent="0.3">
      <c r="A59" s="37" t="s">
        <v>385</v>
      </c>
      <c r="E59" s="61" t="s">
        <v>397</v>
      </c>
    </row>
    <row r="60" spans="1:7" x14ac:dyDescent="0.3">
      <c r="A60" s="37" t="s">
        <v>498</v>
      </c>
      <c r="B60" s="37" t="s">
        <v>5</v>
      </c>
      <c r="E60" s="61"/>
      <c r="G60" s="37" t="s">
        <v>499</v>
      </c>
    </row>
    <row r="61" spans="1:7" x14ac:dyDescent="0.3">
      <c r="A61" s="37" t="s">
        <v>388</v>
      </c>
      <c r="B61" s="37" t="s">
        <v>5</v>
      </c>
      <c r="D61" s="37" t="s">
        <v>411</v>
      </c>
      <c r="E61" s="59" t="s">
        <v>390</v>
      </c>
      <c r="F61" s="37" t="s">
        <v>411</v>
      </c>
      <c r="G61" s="37" t="s">
        <v>411</v>
      </c>
    </row>
    <row r="63" spans="1:7" x14ac:dyDescent="0.3">
      <c r="F63" s="11"/>
    </row>
    <row r="64" spans="1:7" x14ac:dyDescent="0.3">
      <c r="A64" s="9"/>
    </row>
    <row r="70" spans="6:6" x14ac:dyDescent="0.3">
      <c r="F70" s="1"/>
    </row>
    <row r="71" spans="6:6" x14ac:dyDescent="0.3">
      <c r="F71" s="1"/>
    </row>
    <row r="72" spans="6:6" x14ac:dyDescent="0.3">
      <c r="F72" s="1"/>
    </row>
  </sheetData>
  <pageMargins left="0.7" right="0.7" top="0.75" bottom="0.75" header="0.3" footer="0.3"/>
  <pageSetup paperSize="9"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EAAB17-D87F-43C9-9136-F4BA2EEA7482}">
  <sheetPr codeName="Feuil5"/>
  <dimension ref="A1:J32"/>
  <sheetViews>
    <sheetView zoomScale="85" zoomScaleNormal="85" workbookViewId="0">
      <pane xSplit="3" ySplit="7" topLeftCell="G33" activePane="bottomRight" state="frozen"/>
      <selection pane="topRight" activeCell="D1" sqref="D1"/>
      <selection pane="bottomLeft" activeCell="A8" sqref="A8"/>
      <selection pane="bottomRight" activeCell="D18" sqref="D18"/>
    </sheetView>
  </sheetViews>
  <sheetFormatPr baseColWidth="10" defaultColWidth="11.5546875" defaultRowHeight="14.4" x14ac:dyDescent="0.3"/>
  <cols>
    <col min="1" max="1" width="41.5546875" style="37" customWidth="1"/>
    <col min="2" max="2" width="15.21875" style="37" bestFit="1" customWidth="1"/>
    <col min="3" max="3" width="10.5546875" style="37" bestFit="1" customWidth="1"/>
    <col min="4" max="10" width="50.77734375" style="37" customWidth="1"/>
    <col min="11" max="16384" width="11.5546875" style="37"/>
  </cols>
  <sheetData>
    <row r="1" spans="1:10" s="14" customFormat="1" ht="100.2" customHeight="1" x14ac:dyDescent="0.3">
      <c r="A1" s="39" t="s">
        <v>7</v>
      </c>
      <c r="B1" s="39"/>
      <c r="C1" s="39"/>
      <c r="D1" s="64" t="s">
        <v>414</v>
      </c>
      <c r="E1" s="64" t="s">
        <v>416</v>
      </c>
      <c r="F1" s="64" t="s">
        <v>439</v>
      </c>
      <c r="G1" s="64" t="s">
        <v>438</v>
      </c>
      <c r="H1" s="64" t="s">
        <v>440</v>
      </c>
      <c r="I1" s="64" t="s">
        <v>444</v>
      </c>
      <c r="J1" s="64" t="s">
        <v>446</v>
      </c>
    </row>
    <row r="2" spans="1:10" s="14" customFormat="1" x14ac:dyDescent="0.3">
      <c r="A2" s="39" t="s">
        <v>50</v>
      </c>
      <c r="B2" s="39"/>
      <c r="C2" s="39"/>
      <c r="D2" s="6"/>
      <c r="E2" s="6" t="s">
        <v>473</v>
      </c>
      <c r="F2" s="6" t="s">
        <v>474</v>
      </c>
      <c r="G2" s="6"/>
      <c r="H2" s="6"/>
      <c r="I2" s="6"/>
      <c r="J2" s="6"/>
    </row>
    <row r="3" spans="1:10" s="14" customFormat="1" x14ac:dyDescent="0.3">
      <c r="A3" s="39" t="s">
        <v>49</v>
      </c>
      <c r="B3" s="39"/>
      <c r="C3" s="39"/>
      <c r="D3" s="39" t="s">
        <v>415</v>
      </c>
      <c r="E3" s="39" t="s">
        <v>415</v>
      </c>
      <c r="F3" s="6"/>
      <c r="G3" s="6"/>
      <c r="H3" s="6"/>
      <c r="I3" s="6"/>
      <c r="J3" s="6"/>
    </row>
    <row r="4" spans="1:10" ht="353.55" customHeight="1" x14ac:dyDescent="0.3">
      <c r="A4" s="39" t="s">
        <v>90</v>
      </c>
      <c r="D4" s="24" t="s">
        <v>466</v>
      </c>
      <c r="E4" s="24" t="s">
        <v>467</v>
      </c>
      <c r="F4" s="24" t="s">
        <v>468</v>
      </c>
      <c r="G4" s="24" t="s">
        <v>469</v>
      </c>
      <c r="H4" s="24" t="s">
        <v>471</v>
      </c>
      <c r="I4" s="24" t="s">
        <v>470</v>
      </c>
      <c r="J4" s="24" t="s">
        <v>472</v>
      </c>
    </row>
    <row r="5" spans="1:10" x14ac:dyDescent="0.3">
      <c r="B5" s="13"/>
      <c r="C5" s="6" t="s">
        <v>0</v>
      </c>
      <c r="D5" s="1" t="s">
        <v>418</v>
      </c>
      <c r="E5" s="1" t="s">
        <v>418</v>
      </c>
      <c r="F5" s="1" t="s">
        <v>418</v>
      </c>
      <c r="G5" s="1" t="s">
        <v>418</v>
      </c>
      <c r="H5" s="1" t="s">
        <v>418</v>
      </c>
      <c r="I5" s="1"/>
      <c r="J5" s="1"/>
    </row>
    <row r="6" spans="1:10" x14ac:dyDescent="0.3">
      <c r="A6" s="39" t="s">
        <v>2</v>
      </c>
      <c r="B6" s="39" t="s">
        <v>4</v>
      </c>
      <c r="C6" s="39" t="s">
        <v>8</v>
      </c>
      <c r="D6" s="39"/>
      <c r="E6" s="39"/>
      <c r="F6" s="39"/>
      <c r="G6" s="39"/>
      <c r="H6" s="39"/>
      <c r="I6" s="39"/>
      <c r="J6" s="39"/>
    </row>
    <row r="7" spans="1:10" x14ac:dyDescent="0.3">
      <c r="A7" s="39"/>
      <c r="B7" s="39"/>
      <c r="C7" s="39"/>
      <c r="D7" s="39"/>
      <c r="E7" s="39"/>
      <c r="F7" s="39"/>
      <c r="G7" s="39"/>
      <c r="H7" s="39"/>
      <c r="I7" s="39"/>
      <c r="J7" s="39"/>
    </row>
    <row r="8" spans="1:10" x14ac:dyDescent="0.3">
      <c r="A8" s="37" t="s">
        <v>11</v>
      </c>
      <c r="B8" s="37" t="s">
        <v>5</v>
      </c>
      <c r="D8" s="2" t="s">
        <v>401</v>
      </c>
      <c r="E8" s="2" t="s">
        <v>417</v>
      </c>
      <c r="F8" s="40" t="s">
        <v>433</v>
      </c>
      <c r="G8" s="40" t="s">
        <v>435</v>
      </c>
      <c r="H8" s="40" t="s">
        <v>441</v>
      </c>
      <c r="I8" s="40" t="s">
        <v>445</v>
      </c>
      <c r="J8" s="40" t="s">
        <v>447</v>
      </c>
    </row>
    <row r="9" spans="1:10" x14ac:dyDescent="0.3">
      <c r="A9" s="37" t="s">
        <v>150</v>
      </c>
      <c r="B9" s="37" t="s">
        <v>5</v>
      </c>
      <c r="D9" s="68" t="s">
        <v>434</v>
      </c>
      <c r="E9" s="68" t="s">
        <v>459</v>
      </c>
      <c r="F9" s="67" t="s">
        <v>458</v>
      </c>
      <c r="G9" s="67" t="s">
        <v>450</v>
      </c>
      <c r="H9" s="67" t="s">
        <v>456</v>
      </c>
      <c r="I9" s="67" t="s">
        <v>461</v>
      </c>
      <c r="J9" s="67" t="s">
        <v>464</v>
      </c>
    </row>
    <row r="10" spans="1:10" x14ac:dyDescent="0.3">
      <c r="A10" s="37" t="s">
        <v>13</v>
      </c>
      <c r="B10" s="37" t="s">
        <v>1</v>
      </c>
      <c r="D10" s="3" t="s">
        <v>21</v>
      </c>
      <c r="E10" s="3" t="s">
        <v>21</v>
      </c>
      <c r="F10" s="3" t="s">
        <v>21</v>
      </c>
      <c r="G10" s="3" t="s">
        <v>21</v>
      </c>
      <c r="H10" s="3" t="s">
        <v>21</v>
      </c>
      <c r="I10" s="3" t="s">
        <v>21</v>
      </c>
      <c r="J10" s="3" t="s">
        <v>21</v>
      </c>
    </row>
    <row r="11" spans="1:10" x14ac:dyDescent="0.3">
      <c r="A11" s="37" t="s">
        <v>29</v>
      </c>
      <c r="B11" s="37" t="s">
        <v>5</v>
      </c>
      <c r="D11" s="62" t="s">
        <v>399</v>
      </c>
      <c r="E11" s="62" t="s">
        <v>399</v>
      </c>
      <c r="F11" s="62" t="s">
        <v>399</v>
      </c>
      <c r="G11" s="62" t="s">
        <v>399</v>
      </c>
      <c r="H11" s="62" t="s">
        <v>399</v>
      </c>
      <c r="I11" s="62" t="s">
        <v>399</v>
      </c>
      <c r="J11" s="62" t="s">
        <v>399</v>
      </c>
    </row>
    <row r="12" spans="1:10" ht="28.8" x14ac:dyDescent="0.3">
      <c r="A12" s="11" t="s">
        <v>115</v>
      </c>
      <c r="B12" s="37" t="s">
        <v>6</v>
      </c>
      <c r="D12" s="65" t="s">
        <v>403</v>
      </c>
      <c r="E12" s="65" t="s">
        <v>403</v>
      </c>
      <c r="G12" s="37" t="s">
        <v>437</v>
      </c>
      <c r="H12" s="37" t="s">
        <v>443</v>
      </c>
      <c r="I12" s="37" t="s">
        <v>443</v>
      </c>
      <c r="J12" s="65" t="s">
        <v>448</v>
      </c>
    </row>
    <row r="13" spans="1:10" x14ac:dyDescent="0.3">
      <c r="A13" s="11" t="s">
        <v>116</v>
      </c>
      <c r="B13" s="37" t="s">
        <v>6</v>
      </c>
      <c r="D13" s="18" t="s">
        <v>404</v>
      </c>
      <c r="E13" s="18" t="s">
        <v>404</v>
      </c>
      <c r="F13" s="37" t="s">
        <v>404</v>
      </c>
      <c r="G13" s="37" t="s">
        <v>404</v>
      </c>
      <c r="H13" s="37" t="s">
        <v>404</v>
      </c>
      <c r="I13" s="37" t="s">
        <v>404</v>
      </c>
      <c r="J13" s="37" t="s">
        <v>404</v>
      </c>
    </row>
    <row r="14" spans="1:10" s="11" customFormat="1" hidden="1" x14ac:dyDescent="0.3">
      <c r="A14" s="11" t="s">
        <v>186</v>
      </c>
      <c r="B14" s="11" t="s">
        <v>5</v>
      </c>
      <c r="D14" s="53" t="s">
        <v>413</v>
      </c>
      <c r="E14" s="53" t="s">
        <v>413</v>
      </c>
    </row>
    <row r="15" spans="1:10" s="11" customFormat="1" hidden="1" x14ac:dyDescent="0.3">
      <c r="A15" s="11" t="s">
        <v>402</v>
      </c>
      <c r="B15" s="11" t="s">
        <v>5</v>
      </c>
      <c r="D15" s="53" t="s">
        <v>412</v>
      </c>
      <c r="E15" s="53" t="s">
        <v>412</v>
      </c>
    </row>
    <row r="16" spans="1:10" s="11" customFormat="1" x14ac:dyDescent="0.3">
      <c r="A16" s="11" t="s">
        <v>189</v>
      </c>
      <c r="B16" s="11" t="s">
        <v>6</v>
      </c>
      <c r="D16" s="53" t="s">
        <v>400</v>
      </c>
      <c r="E16" s="53" t="s">
        <v>400</v>
      </c>
      <c r="G16" s="11" t="s">
        <v>436</v>
      </c>
      <c r="H16" s="11" t="s">
        <v>442</v>
      </c>
      <c r="I16" s="11" t="s">
        <v>442</v>
      </c>
      <c r="J16" s="66" t="s">
        <v>449</v>
      </c>
    </row>
    <row r="17" spans="1:10" s="11" customFormat="1" x14ac:dyDescent="0.3">
      <c r="A17" s="11" t="s">
        <v>405</v>
      </c>
      <c r="B17" s="11" t="s">
        <v>5</v>
      </c>
      <c r="D17" s="66" t="s">
        <v>406</v>
      </c>
      <c r="E17" s="66" t="s">
        <v>406</v>
      </c>
    </row>
    <row r="18" spans="1:10" x14ac:dyDescent="0.3">
      <c r="A18" s="37" t="s">
        <v>388</v>
      </c>
      <c r="B18" s="11" t="s">
        <v>5</v>
      </c>
      <c r="D18" s="63" t="s">
        <v>411</v>
      </c>
      <c r="E18" s="63" t="s">
        <v>411</v>
      </c>
      <c r="F18" s="63" t="s">
        <v>411</v>
      </c>
      <c r="G18" s="63" t="s">
        <v>411</v>
      </c>
      <c r="H18" s="63" t="s">
        <v>411</v>
      </c>
      <c r="I18" s="63" t="s">
        <v>411</v>
      </c>
      <c r="J18" s="63" t="s">
        <v>411</v>
      </c>
    </row>
    <row r="19" spans="1:10" x14ac:dyDescent="0.3">
      <c r="A19" s="37" t="s">
        <v>407</v>
      </c>
      <c r="B19" s="11" t="s">
        <v>5</v>
      </c>
      <c r="D19" s="53" t="s">
        <v>410</v>
      </c>
      <c r="E19" s="69" t="s">
        <v>410</v>
      </c>
      <c r="F19" s="37" t="s">
        <v>419</v>
      </c>
      <c r="G19" s="1" t="s">
        <v>419</v>
      </c>
      <c r="H19" s="1" t="s">
        <v>419</v>
      </c>
      <c r="I19" s="1" t="s">
        <v>419</v>
      </c>
      <c r="J19" s="53" t="s">
        <v>410</v>
      </c>
    </row>
    <row r="20" spans="1:10" x14ac:dyDescent="0.3">
      <c r="A20" s="37" t="s">
        <v>408</v>
      </c>
      <c r="B20" s="11" t="s">
        <v>5</v>
      </c>
      <c r="D20" s="3" t="s">
        <v>409</v>
      </c>
      <c r="E20" s="70" t="s">
        <v>409</v>
      </c>
      <c r="F20" s="37" t="s">
        <v>420</v>
      </c>
      <c r="G20" s="37" t="s">
        <v>420</v>
      </c>
      <c r="H20" s="37" t="s">
        <v>420</v>
      </c>
      <c r="I20" s="37" t="s">
        <v>420</v>
      </c>
      <c r="J20" s="3" t="s">
        <v>409</v>
      </c>
    </row>
    <row r="21" spans="1:10" ht="25.2" hidden="1" customHeight="1" x14ac:dyDescent="0.3">
      <c r="A21" s="37" t="s">
        <v>421</v>
      </c>
      <c r="B21" s="11" t="s">
        <v>5</v>
      </c>
      <c r="F21" s="37" t="s">
        <v>422</v>
      </c>
      <c r="G21" s="1"/>
    </row>
    <row r="22" spans="1:10" hidden="1" x14ac:dyDescent="0.3">
      <c r="A22" s="37" t="s">
        <v>423</v>
      </c>
      <c r="B22" s="11" t="s">
        <v>5</v>
      </c>
      <c r="F22" s="37" t="s">
        <v>425</v>
      </c>
      <c r="G22" s="1"/>
    </row>
    <row r="23" spans="1:10" hidden="1" x14ac:dyDescent="0.3">
      <c r="A23" s="37" t="s">
        <v>424</v>
      </c>
      <c r="B23" s="11" t="s">
        <v>5</v>
      </c>
      <c r="F23" s="37" t="s">
        <v>426</v>
      </c>
      <c r="G23" s="1"/>
    </row>
    <row r="24" spans="1:10" hidden="1" x14ac:dyDescent="0.3">
      <c r="A24" s="37" t="s">
        <v>427</v>
      </c>
      <c r="B24" s="11" t="s">
        <v>5</v>
      </c>
      <c r="F24" s="37" t="s">
        <v>428</v>
      </c>
      <c r="G24" s="1"/>
    </row>
    <row r="25" spans="1:10" hidden="1" x14ac:dyDescent="0.3">
      <c r="A25" s="37" t="s">
        <v>429</v>
      </c>
      <c r="B25" s="11" t="s">
        <v>5</v>
      </c>
      <c r="F25" s="37" t="s">
        <v>430</v>
      </c>
      <c r="G25" s="1"/>
    </row>
    <row r="26" spans="1:10" hidden="1" x14ac:dyDescent="0.3">
      <c r="A26" s="37" t="s">
        <v>432</v>
      </c>
      <c r="B26" s="11" t="s">
        <v>5</v>
      </c>
      <c r="F26" s="37" t="s">
        <v>431</v>
      </c>
      <c r="G26" s="1"/>
    </row>
    <row r="27" spans="1:10" x14ac:dyDescent="0.3">
      <c r="A27" s="37" t="s">
        <v>421</v>
      </c>
      <c r="B27" s="11" t="s">
        <v>5</v>
      </c>
      <c r="E27" s="1"/>
      <c r="F27" s="41" t="s">
        <v>451</v>
      </c>
      <c r="G27" s="41" t="s">
        <v>451</v>
      </c>
    </row>
    <row r="28" spans="1:10" x14ac:dyDescent="0.3">
      <c r="A28" s="37" t="s">
        <v>454</v>
      </c>
      <c r="B28" s="11" t="s">
        <v>5</v>
      </c>
      <c r="E28" s="1"/>
      <c r="F28" s="41" t="s">
        <v>452</v>
      </c>
      <c r="G28" s="41" t="s">
        <v>452</v>
      </c>
    </row>
    <row r="29" spans="1:10" x14ac:dyDescent="0.3">
      <c r="A29" s="37" t="s">
        <v>455</v>
      </c>
      <c r="B29" s="11" t="s">
        <v>5</v>
      </c>
      <c r="E29" s="1"/>
      <c r="G29" s="41" t="s">
        <v>453</v>
      </c>
    </row>
    <row r="30" spans="1:10" x14ac:dyDescent="0.3">
      <c r="A30" s="37" t="s">
        <v>427</v>
      </c>
      <c r="B30" s="11" t="s">
        <v>5</v>
      </c>
      <c r="D30" s="22" t="s">
        <v>457</v>
      </c>
      <c r="E30" s="22" t="s">
        <v>460</v>
      </c>
    </row>
    <row r="31" spans="1:10" x14ac:dyDescent="0.3">
      <c r="A31" s="37" t="s">
        <v>463</v>
      </c>
      <c r="B31" s="11" t="s">
        <v>5</v>
      </c>
      <c r="I31" s="41" t="s">
        <v>462</v>
      </c>
    </row>
    <row r="32" spans="1:10" x14ac:dyDescent="0.3">
      <c r="A32" s="37" t="s">
        <v>465</v>
      </c>
      <c r="B32" s="11" t="s">
        <v>5</v>
      </c>
      <c r="J32" s="41" t="s">
        <v>465</v>
      </c>
    </row>
  </sheetData>
  <pageMargins left="0.7" right="0.7" top="0.75" bottom="0.75" header="0.3" footer="0.3"/>
  <pageSetup paperSize="9"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06D89F-E7AA-48E0-99A8-FD6280294E67}">
  <sheetPr codeName="Feuil6" filterMode="1"/>
  <dimension ref="A1:AA17"/>
  <sheetViews>
    <sheetView workbookViewId="0">
      <selection sqref="A1:AA17"/>
    </sheetView>
  </sheetViews>
  <sheetFormatPr baseColWidth="10" defaultRowHeight="14.4" x14ac:dyDescent="0.3"/>
  <cols>
    <col min="1" max="1" width="23" bestFit="1" customWidth="1"/>
    <col min="4" max="4" width="18.5546875" bestFit="1" customWidth="1"/>
    <col min="5" max="5" width="15.77734375" bestFit="1" customWidth="1"/>
    <col min="27" max="27" width="27" bestFit="1" customWidth="1"/>
  </cols>
  <sheetData>
    <row r="1" spans="1:27" x14ac:dyDescent="0.3">
      <c r="A1" t="s">
        <v>194</v>
      </c>
      <c r="B1" t="s">
        <v>195</v>
      </c>
      <c r="C1" t="s">
        <v>196</v>
      </c>
      <c r="D1" t="s">
        <v>197</v>
      </c>
      <c r="E1" t="s">
        <v>198</v>
      </c>
      <c r="F1" t="s">
        <v>199</v>
      </c>
      <c r="G1" t="s">
        <v>200</v>
      </c>
      <c r="H1" t="s">
        <v>201</v>
      </c>
      <c r="I1" t="s">
        <v>202</v>
      </c>
      <c r="J1" t="s">
        <v>203</v>
      </c>
      <c r="K1" t="s">
        <v>204</v>
      </c>
      <c r="L1" t="s">
        <v>205</v>
      </c>
      <c r="M1" t="s">
        <v>206</v>
      </c>
      <c r="N1" t="s">
        <v>207</v>
      </c>
      <c r="O1" t="s">
        <v>208</v>
      </c>
      <c r="P1" t="s">
        <v>209</v>
      </c>
      <c r="Q1" t="s">
        <v>210</v>
      </c>
      <c r="R1" t="s">
        <v>211</v>
      </c>
      <c r="S1" t="s">
        <v>212</v>
      </c>
      <c r="T1" t="s">
        <v>213</v>
      </c>
      <c r="U1" t="s">
        <v>214</v>
      </c>
      <c r="V1" t="s">
        <v>215</v>
      </c>
      <c r="W1" t="s">
        <v>216</v>
      </c>
      <c r="X1" t="s">
        <v>217</v>
      </c>
      <c r="Y1" t="s">
        <v>218</v>
      </c>
      <c r="Z1" t="s">
        <v>219</v>
      </c>
      <c r="AA1" t="s">
        <v>277</v>
      </c>
    </row>
    <row r="2" spans="1:27" x14ac:dyDescent="0.3">
      <c r="A2" s="22" t="s">
        <v>220</v>
      </c>
      <c r="B2" s="41">
        <v>16338</v>
      </c>
      <c r="C2" s="42">
        <v>9200657</v>
      </c>
      <c r="D2" s="42" t="s">
        <v>221</v>
      </c>
      <c r="E2" s="42" t="s">
        <v>222</v>
      </c>
      <c r="F2" s="42">
        <v>137396</v>
      </c>
      <c r="G2" s="42">
        <v>2072013</v>
      </c>
      <c r="H2" s="42">
        <v>233100</v>
      </c>
      <c r="I2" s="42" t="s">
        <v>223</v>
      </c>
      <c r="J2" s="42" t="s">
        <v>224</v>
      </c>
      <c r="K2" s="42">
        <v>5478380685506100</v>
      </c>
      <c r="L2" s="42">
        <v>1152</v>
      </c>
      <c r="M2" s="42">
        <v>978</v>
      </c>
      <c r="N2" s="42" t="s">
        <v>225</v>
      </c>
      <c r="O2" s="42">
        <v>2072013</v>
      </c>
      <c r="P2" s="42">
        <v>73818</v>
      </c>
      <c r="Q2" s="42" t="s">
        <v>226</v>
      </c>
      <c r="R2" s="42" t="s">
        <v>227</v>
      </c>
      <c r="S2" s="42" t="s">
        <v>228</v>
      </c>
      <c r="T2" s="42" t="s">
        <v>229</v>
      </c>
      <c r="U2" s="42">
        <v>300</v>
      </c>
      <c r="V2" s="42" t="s">
        <v>230</v>
      </c>
      <c r="W2" s="42" t="s">
        <v>231</v>
      </c>
      <c r="X2" s="42">
        <v>4072013</v>
      </c>
      <c r="Y2" s="42" t="s">
        <v>232</v>
      </c>
      <c r="Z2" s="42" t="s">
        <v>233</v>
      </c>
      <c r="AA2" s="42" t="s">
        <v>156</v>
      </c>
    </row>
    <row r="3" spans="1:27" hidden="1" x14ac:dyDescent="0.3">
      <c r="A3" t="s">
        <v>234</v>
      </c>
      <c r="B3">
        <v>12149</v>
      </c>
      <c r="C3">
        <v>3256781</v>
      </c>
      <c r="D3" t="s">
        <v>235</v>
      </c>
      <c r="E3" t="s">
        <v>236</v>
      </c>
      <c r="F3">
        <v>397</v>
      </c>
      <c r="G3">
        <v>17122019</v>
      </c>
      <c r="H3">
        <v>165600</v>
      </c>
      <c r="I3" t="s">
        <v>237</v>
      </c>
      <c r="J3" t="s">
        <v>238</v>
      </c>
      <c r="K3">
        <v>5134121000106510</v>
      </c>
      <c r="L3">
        <v>746.66</v>
      </c>
      <c r="M3">
        <v>978</v>
      </c>
      <c r="N3" t="s">
        <v>225</v>
      </c>
      <c r="O3">
        <v>16122019</v>
      </c>
      <c r="P3">
        <v>102821</v>
      </c>
      <c r="Q3" t="s">
        <v>226</v>
      </c>
      <c r="R3" t="s">
        <v>239</v>
      </c>
      <c r="S3" t="s">
        <v>228</v>
      </c>
      <c r="T3" t="s">
        <v>229</v>
      </c>
      <c r="U3">
        <v>100</v>
      </c>
      <c r="V3" t="s">
        <v>230</v>
      </c>
      <c r="W3" t="s">
        <v>240</v>
      </c>
      <c r="X3">
        <v>18122019</v>
      </c>
      <c r="Y3" t="s">
        <v>241</v>
      </c>
      <c r="Z3" t="s">
        <v>233</v>
      </c>
      <c r="AA3" t="s">
        <v>276</v>
      </c>
    </row>
    <row r="4" spans="1:27" hidden="1" x14ac:dyDescent="0.3">
      <c r="A4" t="s">
        <v>242</v>
      </c>
      <c r="B4">
        <v>12149</v>
      </c>
      <c r="C4">
        <v>3256781</v>
      </c>
      <c r="D4" t="s">
        <v>235</v>
      </c>
      <c r="E4" t="s">
        <v>236</v>
      </c>
      <c r="F4">
        <v>397</v>
      </c>
      <c r="G4">
        <v>17122019</v>
      </c>
      <c r="H4">
        <v>165600</v>
      </c>
      <c r="I4" t="s">
        <v>237</v>
      </c>
      <c r="J4" t="s">
        <v>238</v>
      </c>
      <c r="K4">
        <v>4530307001186650</v>
      </c>
      <c r="L4">
        <v>356.43</v>
      </c>
      <c r="M4">
        <v>978</v>
      </c>
      <c r="N4" t="s">
        <v>225</v>
      </c>
      <c r="O4">
        <v>16122019</v>
      </c>
      <c r="P4">
        <v>135707</v>
      </c>
      <c r="Q4" t="s">
        <v>226</v>
      </c>
      <c r="R4" t="s">
        <v>239</v>
      </c>
      <c r="S4" t="s">
        <v>228</v>
      </c>
      <c r="T4" t="s">
        <v>229</v>
      </c>
      <c r="U4">
        <v>100</v>
      </c>
      <c r="V4" t="s">
        <v>230</v>
      </c>
      <c r="W4" t="s">
        <v>240</v>
      </c>
      <c r="X4">
        <v>18122019</v>
      </c>
      <c r="Y4" t="s">
        <v>241</v>
      </c>
      <c r="Z4" t="s">
        <v>233</v>
      </c>
      <c r="AA4" s="37" t="s">
        <v>276</v>
      </c>
    </row>
    <row r="5" spans="1:27" hidden="1" x14ac:dyDescent="0.3">
      <c r="A5" t="s">
        <v>243</v>
      </c>
      <c r="B5">
        <v>12149</v>
      </c>
      <c r="C5">
        <v>3914310</v>
      </c>
      <c r="D5" t="s">
        <v>244</v>
      </c>
      <c r="E5" t="s">
        <v>236</v>
      </c>
      <c r="F5">
        <v>62</v>
      </c>
      <c r="G5">
        <v>17122019</v>
      </c>
      <c r="H5">
        <v>165600</v>
      </c>
      <c r="I5" t="s">
        <v>237</v>
      </c>
      <c r="J5" t="s">
        <v>238</v>
      </c>
      <c r="K5">
        <v>4561533001399240</v>
      </c>
      <c r="L5">
        <v>191.73</v>
      </c>
      <c r="M5">
        <v>978</v>
      </c>
      <c r="N5" t="s">
        <v>225</v>
      </c>
      <c r="O5">
        <v>16122019</v>
      </c>
      <c r="P5">
        <v>93038</v>
      </c>
      <c r="Q5" t="s">
        <v>226</v>
      </c>
      <c r="R5" t="s">
        <v>239</v>
      </c>
      <c r="S5" t="s">
        <v>228</v>
      </c>
      <c r="T5" t="s">
        <v>229</v>
      </c>
      <c r="U5">
        <v>100</v>
      </c>
      <c r="V5" t="s">
        <v>230</v>
      </c>
      <c r="W5" t="s">
        <v>240</v>
      </c>
      <c r="X5">
        <v>18122019</v>
      </c>
      <c r="Y5" t="s">
        <v>241</v>
      </c>
      <c r="Z5" t="s">
        <v>233</v>
      </c>
      <c r="AA5" s="37" t="s">
        <v>276</v>
      </c>
    </row>
    <row r="6" spans="1:27" hidden="1" x14ac:dyDescent="0.3">
      <c r="A6" t="s">
        <v>245</v>
      </c>
      <c r="B6">
        <v>12149</v>
      </c>
      <c r="C6">
        <v>3354827</v>
      </c>
      <c r="D6" t="s">
        <v>246</v>
      </c>
      <c r="E6" t="s">
        <v>247</v>
      </c>
      <c r="F6">
        <v>100023</v>
      </c>
      <c r="G6">
        <v>17122019</v>
      </c>
      <c r="H6">
        <v>165600</v>
      </c>
      <c r="I6" t="s">
        <v>237</v>
      </c>
      <c r="J6" t="s">
        <v>238</v>
      </c>
      <c r="K6">
        <v>4978271033179100</v>
      </c>
      <c r="L6">
        <v>603.07000000000005</v>
      </c>
      <c r="M6">
        <v>978</v>
      </c>
      <c r="N6" t="s">
        <v>225</v>
      </c>
      <c r="O6">
        <v>16122019</v>
      </c>
      <c r="P6">
        <v>95651</v>
      </c>
      <c r="Q6" t="s">
        <v>226</v>
      </c>
      <c r="R6" t="s">
        <v>239</v>
      </c>
      <c r="S6" t="s">
        <v>228</v>
      </c>
      <c r="T6" t="s">
        <v>229</v>
      </c>
      <c r="U6">
        <v>100</v>
      </c>
      <c r="V6" t="s">
        <v>230</v>
      </c>
      <c r="W6" t="s">
        <v>240</v>
      </c>
      <c r="X6">
        <v>18122019</v>
      </c>
      <c r="Y6" t="s">
        <v>241</v>
      </c>
      <c r="Z6" t="s">
        <v>233</v>
      </c>
      <c r="AA6" s="37" t="s">
        <v>276</v>
      </c>
    </row>
    <row r="7" spans="1:27" hidden="1" x14ac:dyDescent="0.3">
      <c r="A7" t="s">
        <v>248</v>
      </c>
      <c r="B7">
        <v>12149</v>
      </c>
      <c r="C7">
        <v>3354827</v>
      </c>
      <c r="D7" t="s">
        <v>246</v>
      </c>
      <c r="E7" t="s">
        <v>247</v>
      </c>
      <c r="F7">
        <v>100023</v>
      </c>
      <c r="G7">
        <v>17122019</v>
      </c>
      <c r="H7">
        <v>165600</v>
      </c>
      <c r="I7" t="s">
        <v>237</v>
      </c>
      <c r="J7" t="s">
        <v>238</v>
      </c>
      <c r="K7">
        <v>4147202375295500</v>
      </c>
      <c r="L7">
        <v>266.3</v>
      </c>
      <c r="M7">
        <v>978</v>
      </c>
      <c r="N7" t="s">
        <v>225</v>
      </c>
      <c r="O7">
        <v>16122019</v>
      </c>
      <c r="P7">
        <v>100125</v>
      </c>
      <c r="Q7" t="s">
        <v>226</v>
      </c>
      <c r="R7" t="s">
        <v>239</v>
      </c>
      <c r="S7" t="s">
        <v>228</v>
      </c>
      <c r="T7" t="s">
        <v>229</v>
      </c>
      <c r="U7">
        <v>100</v>
      </c>
      <c r="V7" t="s">
        <v>230</v>
      </c>
      <c r="W7" t="s">
        <v>240</v>
      </c>
      <c r="X7">
        <v>18122019</v>
      </c>
      <c r="Y7" t="s">
        <v>241</v>
      </c>
      <c r="Z7" t="s">
        <v>233</v>
      </c>
      <c r="AA7" s="37" t="s">
        <v>276</v>
      </c>
    </row>
    <row r="8" spans="1:27" hidden="1" x14ac:dyDescent="0.3">
      <c r="A8" t="s">
        <v>249</v>
      </c>
      <c r="B8">
        <v>30004</v>
      </c>
      <c r="C8">
        <v>4882290</v>
      </c>
      <c r="D8" t="s">
        <v>250</v>
      </c>
      <c r="E8" t="s">
        <v>251</v>
      </c>
      <c r="F8">
        <v>137936</v>
      </c>
      <c r="G8">
        <v>18122019</v>
      </c>
      <c r="H8">
        <v>34500</v>
      </c>
      <c r="I8" t="s">
        <v>223</v>
      </c>
      <c r="J8" t="s">
        <v>252</v>
      </c>
      <c r="K8">
        <v>4974274358836990</v>
      </c>
      <c r="L8">
        <v>140.62</v>
      </c>
      <c r="M8">
        <v>978</v>
      </c>
      <c r="N8" t="s">
        <v>225</v>
      </c>
      <c r="O8">
        <v>17122019</v>
      </c>
      <c r="P8">
        <v>133240</v>
      </c>
      <c r="Q8" t="s">
        <v>226</v>
      </c>
      <c r="R8" t="s">
        <v>239</v>
      </c>
      <c r="S8" t="s">
        <v>228</v>
      </c>
      <c r="T8" t="s">
        <v>229</v>
      </c>
      <c r="U8">
        <v>100</v>
      </c>
      <c r="V8" t="s">
        <v>230</v>
      </c>
      <c r="W8" t="s">
        <v>240</v>
      </c>
      <c r="X8">
        <v>18122019</v>
      </c>
      <c r="Y8" t="s">
        <v>241</v>
      </c>
      <c r="Z8" t="s">
        <v>233</v>
      </c>
      <c r="AA8" s="37" t="s">
        <v>276</v>
      </c>
    </row>
    <row r="9" spans="1:27" x14ac:dyDescent="0.3">
      <c r="A9" s="22" t="s">
        <v>253</v>
      </c>
      <c r="B9" s="41">
        <v>12149</v>
      </c>
      <c r="C9" s="42">
        <v>3354735</v>
      </c>
      <c r="D9" s="42" t="s">
        <v>254</v>
      </c>
      <c r="E9" s="42" t="s">
        <v>247</v>
      </c>
      <c r="F9" s="42">
        <v>172</v>
      </c>
      <c r="G9" s="42">
        <v>18122019</v>
      </c>
      <c r="H9" s="42">
        <v>165400</v>
      </c>
      <c r="I9" s="42" t="s">
        <v>237</v>
      </c>
      <c r="J9" s="42" t="s">
        <v>238</v>
      </c>
      <c r="K9" s="42">
        <v>4147182091639350</v>
      </c>
      <c r="L9" s="42">
        <v>11418.88</v>
      </c>
      <c r="M9" s="42">
        <v>978</v>
      </c>
      <c r="N9" s="42" t="s">
        <v>225</v>
      </c>
      <c r="O9" s="42">
        <v>17122019</v>
      </c>
      <c r="P9" s="42">
        <v>155402</v>
      </c>
      <c r="Q9" s="42" t="s">
        <v>226</v>
      </c>
      <c r="R9" s="42" t="s">
        <v>239</v>
      </c>
      <c r="S9" s="42" t="s">
        <v>228</v>
      </c>
      <c r="T9" s="42" t="s">
        <v>229</v>
      </c>
      <c r="U9" s="42">
        <v>100</v>
      </c>
      <c r="V9" s="42" t="s">
        <v>230</v>
      </c>
      <c r="W9" s="42" t="s">
        <v>231</v>
      </c>
      <c r="X9" s="42">
        <v>18122019</v>
      </c>
      <c r="Y9" s="42" t="s">
        <v>232</v>
      </c>
      <c r="Z9" s="42" t="s">
        <v>233</v>
      </c>
      <c r="AA9" s="42" t="s">
        <v>156</v>
      </c>
    </row>
    <row r="10" spans="1:27" x14ac:dyDescent="0.3">
      <c r="A10" s="22" t="s">
        <v>255</v>
      </c>
      <c r="B10" s="42">
        <v>12149</v>
      </c>
      <c r="C10" s="42">
        <v>3354735</v>
      </c>
      <c r="D10" s="42" t="s">
        <v>254</v>
      </c>
      <c r="E10" s="42" t="s">
        <v>247</v>
      </c>
      <c r="F10" s="42">
        <v>172</v>
      </c>
      <c r="G10" s="42">
        <v>18122019</v>
      </c>
      <c r="H10" s="42">
        <v>165400</v>
      </c>
      <c r="I10" s="42" t="s">
        <v>237</v>
      </c>
      <c r="J10" s="42" t="s">
        <v>238</v>
      </c>
      <c r="K10" s="42">
        <v>4147182091639350</v>
      </c>
      <c r="L10" s="42">
        <v>11418.88</v>
      </c>
      <c r="M10" s="42">
        <v>978</v>
      </c>
      <c r="N10" s="42" t="s">
        <v>225</v>
      </c>
      <c r="O10" s="42">
        <v>17122019</v>
      </c>
      <c r="P10" s="42">
        <v>155725</v>
      </c>
      <c r="Q10" s="42" t="s">
        <v>226</v>
      </c>
      <c r="R10" s="42" t="s">
        <v>239</v>
      </c>
      <c r="S10" s="42" t="s">
        <v>228</v>
      </c>
      <c r="T10" s="42" t="s">
        <v>229</v>
      </c>
      <c r="U10" s="42">
        <v>100</v>
      </c>
      <c r="V10" s="42" t="s">
        <v>230</v>
      </c>
      <c r="W10" s="42" t="s">
        <v>231</v>
      </c>
      <c r="X10" s="42">
        <v>18122019</v>
      </c>
      <c r="Y10" s="42" t="s">
        <v>232</v>
      </c>
      <c r="Z10" s="42" t="s">
        <v>233</v>
      </c>
      <c r="AA10" s="42" t="s">
        <v>156</v>
      </c>
    </row>
    <row r="11" spans="1:27" x14ac:dyDescent="0.3">
      <c r="A11" s="22" t="s">
        <v>256</v>
      </c>
      <c r="B11">
        <v>12149</v>
      </c>
      <c r="C11">
        <v>3354909</v>
      </c>
      <c r="D11" t="s">
        <v>257</v>
      </c>
      <c r="E11" t="s">
        <v>247</v>
      </c>
      <c r="F11">
        <v>199</v>
      </c>
      <c r="G11">
        <v>18122019</v>
      </c>
      <c r="H11">
        <v>165400</v>
      </c>
      <c r="I11" t="s">
        <v>237</v>
      </c>
      <c r="J11" t="s">
        <v>238</v>
      </c>
      <c r="K11">
        <v>4555784094899010</v>
      </c>
      <c r="L11">
        <v>21600.37</v>
      </c>
      <c r="M11">
        <v>978</v>
      </c>
      <c r="N11" t="s">
        <v>258</v>
      </c>
      <c r="O11">
        <v>17122019</v>
      </c>
      <c r="P11">
        <v>102949</v>
      </c>
      <c r="Q11" t="s">
        <v>259</v>
      </c>
      <c r="R11" t="s">
        <v>239</v>
      </c>
      <c r="S11">
        <v>861633</v>
      </c>
      <c r="T11" t="s">
        <v>260</v>
      </c>
      <c r="U11">
        <v>15244.9</v>
      </c>
      <c r="V11" t="s">
        <v>230</v>
      </c>
      <c r="W11" t="s">
        <v>231</v>
      </c>
      <c r="X11">
        <v>18122019</v>
      </c>
      <c r="Y11" t="s">
        <v>232</v>
      </c>
      <c r="Z11" t="s">
        <v>233</v>
      </c>
      <c r="AA11" t="s">
        <v>158</v>
      </c>
    </row>
    <row r="12" spans="1:27" x14ac:dyDescent="0.3">
      <c r="A12" s="22" t="s">
        <v>261</v>
      </c>
      <c r="B12">
        <v>18319</v>
      </c>
      <c r="C12">
        <v>3354871</v>
      </c>
      <c r="D12" t="s">
        <v>262</v>
      </c>
      <c r="E12" t="s">
        <v>263</v>
      </c>
      <c r="F12">
        <v>12</v>
      </c>
      <c r="G12">
        <v>19122019</v>
      </c>
      <c r="H12">
        <v>40200</v>
      </c>
      <c r="I12" t="s">
        <v>237</v>
      </c>
      <c r="J12" t="s">
        <v>264</v>
      </c>
      <c r="K12">
        <v>4645790109194000</v>
      </c>
      <c r="L12">
        <v>19809.7</v>
      </c>
      <c r="M12">
        <v>978</v>
      </c>
      <c r="N12" t="s">
        <v>258</v>
      </c>
      <c r="O12">
        <v>9122019</v>
      </c>
      <c r="P12">
        <v>180856</v>
      </c>
      <c r="Q12" t="s">
        <v>259</v>
      </c>
      <c r="R12" t="s">
        <v>239</v>
      </c>
      <c r="S12">
        <v>641300</v>
      </c>
      <c r="T12" t="s">
        <v>260</v>
      </c>
      <c r="U12">
        <v>15244.9</v>
      </c>
      <c r="V12" t="s">
        <v>230</v>
      </c>
      <c r="W12" t="s">
        <v>231</v>
      </c>
      <c r="X12">
        <v>19122019</v>
      </c>
      <c r="Y12" t="s">
        <v>232</v>
      </c>
      <c r="Z12" t="s">
        <v>233</v>
      </c>
      <c r="AA12" t="s">
        <v>158</v>
      </c>
    </row>
    <row r="13" spans="1:27" x14ac:dyDescent="0.3">
      <c r="A13" s="22" t="s">
        <v>265</v>
      </c>
      <c r="B13">
        <v>16338</v>
      </c>
      <c r="C13">
        <v>9200663</v>
      </c>
      <c r="D13" t="s">
        <v>266</v>
      </c>
      <c r="E13" t="s">
        <v>267</v>
      </c>
      <c r="F13">
        <v>37229</v>
      </c>
      <c r="G13">
        <v>2072013</v>
      </c>
      <c r="H13">
        <v>221900</v>
      </c>
      <c r="I13" t="s">
        <v>223</v>
      </c>
      <c r="J13" t="s">
        <v>224</v>
      </c>
      <c r="K13">
        <v>4972077607973270</v>
      </c>
      <c r="L13">
        <v>22297.74</v>
      </c>
      <c r="M13">
        <v>978</v>
      </c>
      <c r="N13" t="s">
        <v>258</v>
      </c>
      <c r="O13">
        <v>2072013</v>
      </c>
      <c r="P13">
        <v>141610</v>
      </c>
      <c r="Q13" t="s">
        <v>259</v>
      </c>
      <c r="R13" t="s">
        <v>227</v>
      </c>
      <c r="S13">
        <v>360923</v>
      </c>
      <c r="T13" t="s">
        <v>260</v>
      </c>
      <c r="U13">
        <v>15244.9</v>
      </c>
      <c r="V13" t="s">
        <v>230</v>
      </c>
      <c r="W13" t="s">
        <v>231</v>
      </c>
      <c r="X13">
        <v>4072013</v>
      </c>
      <c r="Y13" t="s">
        <v>232</v>
      </c>
      <c r="Z13" t="s">
        <v>233</v>
      </c>
      <c r="AA13" t="s">
        <v>158</v>
      </c>
    </row>
    <row r="14" spans="1:27" x14ac:dyDescent="0.3">
      <c r="A14" s="22" t="s">
        <v>268</v>
      </c>
      <c r="B14">
        <v>16338</v>
      </c>
      <c r="C14">
        <v>9200925</v>
      </c>
      <c r="D14" t="s">
        <v>269</v>
      </c>
      <c r="E14" t="s">
        <v>270</v>
      </c>
      <c r="F14">
        <v>37546</v>
      </c>
      <c r="G14">
        <v>3072013</v>
      </c>
      <c r="H14">
        <v>2500</v>
      </c>
      <c r="I14" t="s">
        <v>223</v>
      </c>
      <c r="J14" t="s">
        <v>224</v>
      </c>
      <c r="K14">
        <v>5131018220590650</v>
      </c>
      <c r="L14">
        <v>1899.99</v>
      </c>
      <c r="M14">
        <v>978</v>
      </c>
      <c r="N14" t="s">
        <v>258</v>
      </c>
      <c r="O14">
        <v>3072013</v>
      </c>
      <c r="P14">
        <v>2038</v>
      </c>
      <c r="Q14" t="s">
        <v>226</v>
      </c>
      <c r="R14" t="s">
        <v>227</v>
      </c>
      <c r="S14" t="s">
        <v>228</v>
      </c>
      <c r="T14" t="s">
        <v>271</v>
      </c>
      <c r="U14">
        <v>1583.46</v>
      </c>
      <c r="V14" t="s">
        <v>230</v>
      </c>
      <c r="W14" t="s">
        <v>231</v>
      </c>
      <c r="X14">
        <v>4072013</v>
      </c>
      <c r="Y14" t="s">
        <v>232</v>
      </c>
      <c r="Z14" t="s">
        <v>233</v>
      </c>
      <c r="AA14" t="s">
        <v>157</v>
      </c>
    </row>
    <row r="15" spans="1:27" x14ac:dyDescent="0.3">
      <c r="A15" t="s">
        <v>272</v>
      </c>
      <c r="B15">
        <v>12149</v>
      </c>
      <c r="C15">
        <v>3354827</v>
      </c>
      <c r="D15" t="s">
        <v>246</v>
      </c>
      <c r="E15" t="s">
        <v>247</v>
      </c>
      <c r="F15">
        <v>100023</v>
      </c>
      <c r="G15">
        <v>17122019</v>
      </c>
      <c r="H15">
        <v>165600</v>
      </c>
      <c r="I15" t="s">
        <v>237</v>
      </c>
      <c r="J15" t="s">
        <v>238</v>
      </c>
      <c r="K15">
        <v>4978271033179100</v>
      </c>
      <c r="L15">
        <v>603.07000000000005</v>
      </c>
      <c r="M15">
        <v>978</v>
      </c>
      <c r="N15" t="s">
        <v>225</v>
      </c>
      <c r="O15">
        <v>16122019</v>
      </c>
      <c r="P15">
        <v>95651</v>
      </c>
      <c r="Q15" t="s">
        <v>226</v>
      </c>
      <c r="R15" t="s">
        <v>239</v>
      </c>
      <c r="S15" t="s">
        <v>228</v>
      </c>
      <c r="T15" t="s">
        <v>273</v>
      </c>
      <c r="U15">
        <v>100</v>
      </c>
      <c r="V15">
        <v>3</v>
      </c>
      <c r="W15" t="s">
        <v>240</v>
      </c>
      <c r="X15">
        <v>18122019</v>
      </c>
      <c r="Z15" t="s">
        <v>233</v>
      </c>
      <c r="AA15" s="85" t="s">
        <v>159</v>
      </c>
    </row>
    <row r="16" spans="1:27" x14ac:dyDescent="0.3">
      <c r="A16" t="s">
        <v>274</v>
      </c>
      <c r="B16">
        <v>12149</v>
      </c>
      <c r="C16">
        <v>3354827</v>
      </c>
      <c r="D16" t="s">
        <v>246</v>
      </c>
      <c r="E16" t="s">
        <v>247</v>
      </c>
      <c r="F16">
        <v>100023</v>
      </c>
      <c r="G16">
        <v>17122019</v>
      </c>
      <c r="H16">
        <v>165600</v>
      </c>
      <c r="I16" t="s">
        <v>237</v>
      </c>
      <c r="J16" t="s">
        <v>238</v>
      </c>
      <c r="K16">
        <v>4147202375295500</v>
      </c>
      <c r="L16">
        <v>266.3</v>
      </c>
      <c r="M16">
        <v>978</v>
      </c>
      <c r="N16" t="s">
        <v>225</v>
      </c>
      <c r="O16">
        <v>16122019</v>
      </c>
      <c r="P16">
        <v>100125</v>
      </c>
      <c r="Q16" t="s">
        <v>226</v>
      </c>
      <c r="R16" t="s">
        <v>239</v>
      </c>
      <c r="S16" t="s">
        <v>228</v>
      </c>
      <c r="T16" t="s">
        <v>273</v>
      </c>
      <c r="U16">
        <v>100</v>
      </c>
      <c r="V16">
        <v>3</v>
      </c>
      <c r="W16" t="s">
        <v>240</v>
      </c>
      <c r="X16">
        <v>18122019</v>
      </c>
      <c r="Z16" t="s">
        <v>233</v>
      </c>
      <c r="AA16" s="85"/>
    </row>
    <row r="17" spans="1:27" x14ac:dyDescent="0.3">
      <c r="A17" t="s">
        <v>275</v>
      </c>
      <c r="B17">
        <v>12149</v>
      </c>
      <c r="C17">
        <v>3354827</v>
      </c>
      <c r="D17" t="s">
        <v>246</v>
      </c>
      <c r="E17" t="s">
        <v>247</v>
      </c>
      <c r="F17">
        <v>100023</v>
      </c>
      <c r="G17">
        <v>17122019</v>
      </c>
      <c r="H17">
        <v>165600</v>
      </c>
      <c r="I17" t="s">
        <v>237</v>
      </c>
      <c r="J17" t="s">
        <v>238</v>
      </c>
      <c r="K17">
        <v>4147202375295500</v>
      </c>
      <c r="L17">
        <v>66.3</v>
      </c>
      <c r="M17">
        <v>978</v>
      </c>
      <c r="N17" t="s">
        <v>225</v>
      </c>
      <c r="O17">
        <v>16122019</v>
      </c>
      <c r="P17">
        <v>100125</v>
      </c>
      <c r="Q17" t="s">
        <v>226</v>
      </c>
      <c r="R17" t="s">
        <v>239</v>
      </c>
      <c r="S17" t="s">
        <v>228</v>
      </c>
      <c r="T17" t="s">
        <v>273</v>
      </c>
      <c r="U17">
        <v>100</v>
      </c>
      <c r="V17">
        <v>3</v>
      </c>
      <c r="W17" t="s">
        <v>240</v>
      </c>
      <c r="X17">
        <v>18122019</v>
      </c>
      <c r="Z17" t="s">
        <v>233</v>
      </c>
      <c r="AA17" s="85"/>
    </row>
  </sheetData>
  <autoFilter ref="A1:AA17" xr:uid="{48A39118-60D6-49C3-9546-B219F98CCA19}">
    <filterColumn colId="26">
      <filters blank="1">
        <filter val="OPE-CRE-MAX"/>
        <filter val="OPE-CUMUL-CREDIT"/>
        <filter val="OPE-MAX-AUTOR"/>
        <filter val="OPE-MAX-SS-AUTOR"/>
      </filters>
    </filterColumn>
  </autoFilter>
  <mergeCells count="1">
    <mergeCell ref="AA15:AA17"/>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7"/>
  <dimension ref="A1:C24"/>
  <sheetViews>
    <sheetView workbookViewId="0">
      <selection activeCell="A6" sqref="A6"/>
    </sheetView>
  </sheetViews>
  <sheetFormatPr baseColWidth="10" defaultRowHeight="14.4" x14ac:dyDescent="0.3"/>
  <cols>
    <col min="1" max="1" width="23.5546875" bestFit="1" customWidth="1"/>
    <col min="2" max="2" width="10.21875" bestFit="1" customWidth="1"/>
    <col min="3" max="3" width="13.21875" customWidth="1"/>
  </cols>
  <sheetData>
    <row r="1" spans="1:3" x14ac:dyDescent="0.3">
      <c r="A1" s="5" t="s">
        <v>9</v>
      </c>
      <c r="B1" s="5" t="s">
        <v>10</v>
      </c>
    </row>
    <row r="2" spans="1:3" x14ac:dyDescent="0.3">
      <c r="A2" t="s">
        <v>67</v>
      </c>
      <c r="B2" t="s">
        <v>66</v>
      </c>
    </row>
    <row r="3" spans="1:3" x14ac:dyDescent="0.3">
      <c r="A3" t="s">
        <v>68</v>
      </c>
      <c r="B3" t="s">
        <v>69</v>
      </c>
    </row>
    <row r="4" spans="1:3" x14ac:dyDescent="0.3">
      <c r="A4" t="s">
        <v>70</v>
      </c>
      <c r="B4" t="s">
        <v>71</v>
      </c>
    </row>
    <row r="5" spans="1:3" x14ac:dyDescent="0.3">
      <c r="A5" t="s">
        <v>146</v>
      </c>
      <c r="B5" t="s">
        <v>147</v>
      </c>
      <c r="C5" s="14"/>
    </row>
    <row r="6" spans="1:3" x14ac:dyDescent="0.3">
      <c r="C6" s="12"/>
    </row>
    <row r="7" spans="1:3" x14ac:dyDescent="0.3">
      <c r="C7" s="12"/>
    </row>
    <row r="8" spans="1:3" x14ac:dyDescent="0.3">
      <c r="C8" s="12"/>
    </row>
    <row r="9" spans="1:3" x14ac:dyDescent="0.3">
      <c r="C9" s="12"/>
    </row>
    <row r="12" spans="1:3" x14ac:dyDescent="0.3">
      <c r="C12" s="8"/>
    </row>
    <row r="14" spans="1:3" x14ac:dyDescent="0.3">
      <c r="C14" s="10"/>
    </row>
    <row r="15" spans="1:3" x14ac:dyDescent="0.3">
      <c r="C15" s="10"/>
    </row>
    <row r="24" spans="2:2" x14ac:dyDescent="0.3">
      <c r="B24" s="4"/>
    </row>
  </sheetData>
  <pageMargins left="0.7" right="0.7" top="0.75" bottom="0.75" header="0.3" footer="0.3"/>
  <pageSetup paperSize="9" orientation="portrait"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802C07-4C36-4BC3-89D5-B511F33AC81D}">
  <sheetPr codeName="Feuil8" filterMode="1"/>
  <dimension ref="A1:H97"/>
  <sheetViews>
    <sheetView zoomScale="70" zoomScaleNormal="70" workbookViewId="0">
      <pane xSplit="2" ySplit="1" topLeftCell="E2" activePane="bottomRight" state="frozen"/>
      <selection pane="topRight" activeCell="D1" sqref="D1"/>
      <selection pane="bottomLeft" activeCell="A8" sqref="A8"/>
      <selection pane="bottomRight" sqref="A1:H97"/>
    </sheetView>
  </sheetViews>
  <sheetFormatPr baseColWidth="10" defaultColWidth="11.5546875" defaultRowHeight="14.4" x14ac:dyDescent="0.3"/>
  <cols>
    <col min="1" max="1" width="61.21875" style="37" customWidth="1"/>
    <col min="2" max="2" width="41.5546875" style="37" customWidth="1"/>
    <col min="3" max="3" width="57.77734375" style="37" customWidth="1"/>
    <col min="4" max="5" width="46.21875" style="47" customWidth="1"/>
    <col min="6" max="6" width="46.21875" style="37" customWidth="1"/>
    <col min="7" max="8" width="45.5546875" style="37" customWidth="1"/>
    <col min="9" max="16384" width="11.5546875" style="37"/>
  </cols>
  <sheetData>
    <row r="1" spans="1:8" s="14" customFormat="1" ht="41.7" customHeight="1" x14ac:dyDescent="0.3">
      <c r="A1" s="14" t="s">
        <v>330</v>
      </c>
      <c r="B1" s="39" t="s">
        <v>331</v>
      </c>
      <c r="C1" s="6" t="s">
        <v>332</v>
      </c>
      <c r="D1" s="43" t="s">
        <v>280</v>
      </c>
      <c r="E1" s="43" t="s">
        <v>281</v>
      </c>
      <c r="F1" s="6" t="s">
        <v>283</v>
      </c>
      <c r="G1" s="37" t="str">
        <f>"|"&amp;B1&amp;"|"&amp;C1&amp;"|"&amp;D1&amp;"|"&amp;E1&amp;"|"&amp;F1&amp;"|"</f>
        <v>|Colonne HBASE|RG|ATTENDU|CONSTATE|BILAN|</v>
      </c>
      <c r="H1" s="6" t="s">
        <v>174</v>
      </c>
    </row>
    <row r="2" spans="1:8" hidden="1" x14ac:dyDescent="0.3">
      <c r="A2" s="37" t="s">
        <v>156</v>
      </c>
      <c r="B2" s="37" t="s">
        <v>11</v>
      </c>
      <c r="C2" s="40" t="s">
        <v>156</v>
      </c>
      <c r="D2" s="45" t="s">
        <v>156</v>
      </c>
      <c r="E2" s="45" t="s">
        <v>156</v>
      </c>
      <c r="F2" s="40" t="str">
        <f t="shared" ref="F2:F39" si="0">IF(TRIM(D2)=TRIM(E2),"-","KO")</f>
        <v>-</v>
      </c>
      <c r="G2" s="2" t="s">
        <v>161</v>
      </c>
      <c r="H2" s="2" t="s">
        <v>162</v>
      </c>
    </row>
    <row r="3" spans="1:8" hidden="1" x14ac:dyDescent="0.3">
      <c r="A3" s="37" t="s">
        <v>156</v>
      </c>
      <c r="B3" s="37" t="s">
        <v>150</v>
      </c>
      <c r="C3" s="40" t="s">
        <v>155</v>
      </c>
      <c r="D3" s="45" t="s">
        <v>155</v>
      </c>
      <c r="E3" s="45" t="s">
        <v>155</v>
      </c>
      <c r="F3" s="40" t="str">
        <f t="shared" si="0"/>
        <v>-</v>
      </c>
      <c r="G3" s="2" t="s">
        <v>158</v>
      </c>
      <c r="H3" s="2" t="s">
        <v>159</v>
      </c>
    </row>
    <row r="4" spans="1:8" x14ac:dyDescent="0.3">
      <c r="A4" s="37" t="s">
        <v>156</v>
      </c>
      <c r="B4" s="37" t="s">
        <v>12</v>
      </c>
      <c r="C4" s="2" t="s">
        <v>100</v>
      </c>
      <c r="D4" s="46" t="s">
        <v>100</v>
      </c>
      <c r="E4" s="46" t="s">
        <v>301</v>
      </c>
      <c r="F4" s="40" t="str">
        <f t="shared" si="0"/>
        <v>KO</v>
      </c>
      <c r="G4" s="37" t="str">
        <f>"|"&amp;B4&amp;"|"&amp;SUBSTITUTE(C4,"|","-")&amp;"|"&amp;D4&amp;"|"&amp;E4&amp;"|"&amp;F4&amp;"|"</f>
        <v>|perim|Opérations|Opérations|Op\xC3\xA9rations|KO|</v>
      </c>
      <c r="H4" s="2" t="s">
        <v>100</v>
      </c>
    </row>
    <row r="5" spans="1:8" hidden="1" x14ac:dyDescent="0.3">
      <c r="A5" s="37" t="s">
        <v>156</v>
      </c>
      <c r="B5" s="37" t="s">
        <v>13</v>
      </c>
      <c r="C5" s="37" t="s">
        <v>21</v>
      </c>
      <c r="D5" s="47" t="s">
        <v>282</v>
      </c>
      <c r="E5" s="47" t="s">
        <v>282</v>
      </c>
      <c r="F5" s="40" t="str">
        <f t="shared" si="0"/>
        <v>-</v>
      </c>
      <c r="G5" s="37" t="s">
        <v>21</v>
      </c>
      <c r="H5" s="37" t="s">
        <v>21</v>
      </c>
    </row>
    <row r="6" spans="1:8" ht="98.1" hidden="1" customHeight="1" x14ac:dyDescent="0.3">
      <c r="A6" s="37" t="s">
        <v>156</v>
      </c>
      <c r="B6" s="37" t="s">
        <v>29</v>
      </c>
      <c r="C6" s="1" t="s">
        <v>164</v>
      </c>
      <c r="D6" s="44" t="s">
        <v>284</v>
      </c>
      <c r="E6" s="44" t="s">
        <v>284</v>
      </c>
      <c r="F6" s="40" t="str">
        <f t="shared" si="0"/>
        <v>-</v>
      </c>
      <c r="G6" s="1" t="s">
        <v>164</v>
      </c>
      <c r="H6" s="1" t="s">
        <v>164</v>
      </c>
    </row>
    <row r="7" spans="1:8" hidden="1" x14ac:dyDescent="0.3">
      <c r="A7" s="37" t="s">
        <v>156</v>
      </c>
      <c r="B7" s="37" t="s">
        <v>3</v>
      </c>
      <c r="C7" s="1" t="s">
        <v>164</v>
      </c>
      <c r="D7" s="44" t="s">
        <v>284</v>
      </c>
      <c r="E7" s="44" t="s">
        <v>284</v>
      </c>
      <c r="F7" s="40" t="str">
        <f t="shared" si="0"/>
        <v>-</v>
      </c>
      <c r="G7" s="1" t="s">
        <v>164</v>
      </c>
      <c r="H7" s="1" t="s">
        <v>164</v>
      </c>
    </row>
    <row r="8" spans="1:8" ht="55.95" hidden="1" customHeight="1" x14ac:dyDescent="0.3">
      <c r="A8" s="37" t="s">
        <v>156</v>
      </c>
      <c r="B8" s="37" t="s">
        <v>14</v>
      </c>
      <c r="C8" s="1" t="s">
        <v>165</v>
      </c>
      <c r="D8" s="44" t="s">
        <v>254</v>
      </c>
      <c r="E8" s="44" t="s">
        <v>285</v>
      </c>
      <c r="F8" s="40" t="str">
        <f t="shared" si="0"/>
        <v>-</v>
      </c>
      <c r="G8" s="1" t="s">
        <v>165</v>
      </c>
      <c r="H8" s="1" t="s">
        <v>165</v>
      </c>
    </row>
    <row r="9" spans="1:8" hidden="1" x14ac:dyDescent="0.3">
      <c r="A9" s="37" t="s">
        <v>156</v>
      </c>
      <c r="B9" s="37" t="s">
        <v>123</v>
      </c>
      <c r="C9" s="41" t="s">
        <v>171</v>
      </c>
      <c r="D9" s="48" t="s">
        <v>253</v>
      </c>
      <c r="E9" s="48" t="s">
        <v>286</v>
      </c>
      <c r="F9" s="40" t="str">
        <f t="shared" si="0"/>
        <v>-</v>
      </c>
      <c r="G9" s="41" t="s">
        <v>171</v>
      </c>
      <c r="H9" s="41" t="s">
        <v>171</v>
      </c>
    </row>
    <row r="10" spans="1:8" hidden="1" x14ac:dyDescent="0.3">
      <c r="A10" s="37" t="s">
        <v>156</v>
      </c>
      <c r="B10" s="41" t="s">
        <v>125</v>
      </c>
      <c r="C10" s="41" t="s">
        <v>182</v>
      </c>
      <c r="D10" s="48" t="s">
        <v>287</v>
      </c>
      <c r="E10" s="48" t="s">
        <v>296</v>
      </c>
      <c r="F10" s="40" t="str">
        <f t="shared" si="0"/>
        <v>-</v>
      </c>
      <c r="G10" s="41" t="s">
        <v>182</v>
      </c>
      <c r="H10" s="41" t="s">
        <v>182</v>
      </c>
    </row>
    <row r="11" spans="1:8" x14ac:dyDescent="0.3">
      <c r="A11" s="37" t="s">
        <v>156</v>
      </c>
      <c r="B11" s="41" t="s">
        <v>180</v>
      </c>
      <c r="C11" s="41" t="s">
        <v>166</v>
      </c>
      <c r="D11" s="48" t="s">
        <v>238</v>
      </c>
      <c r="E11" s="48" t="s">
        <v>286</v>
      </c>
      <c r="F11" s="40" t="str">
        <f t="shared" si="0"/>
        <v>KO</v>
      </c>
      <c r="G11" s="37" t="str">
        <f>"|"&amp;B11&amp;"|"&amp;SUBSTITUTE(C11,"|","-")&amp;"|"&amp;D11&amp;"|"&amp;E11&amp;"|"&amp;F11&amp;"|"</f>
        <v>|idRemitter|LCLFMBA-10-ORIREM|TPOLYNES|LCLF000000008          CR|KO|</v>
      </c>
      <c r="H11" s="41" t="s">
        <v>166</v>
      </c>
    </row>
    <row r="12" spans="1:8" hidden="1" x14ac:dyDescent="0.3">
      <c r="A12" s="37" t="s">
        <v>156</v>
      </c>
      <c r="B12" s="41" t="s">
        <v>181</v>
      </c>
      <c r="C12" s="41" t="s">
        <v>183</v>
      </c>
      <c r="D12" s="48" t="s">
        <v>288</v>
      </c>
      <c r="E12" s="48" t="s">
        <v>288</v>
      </c>
      <c r="F12" s="40" t="str">
        <f t="shared" si="0"/>
        <v>-</v>
      </c>
      <c r="G12" s="41" t="s">
        <v>183</v>
      </c>
      <c r="H12" s="41" t="s">
        <v>183</v>
      </c>
    </row>
    <row r="13" spans="1:8" x14ac:dyDescent="0.3">
      <c r="A13" s="37" t="s">
        <v>156</v>
      </c>
      <c r="B13" s="41" t="s">
        <v>126</v>
      </c>
      <c r="C13" s="41" t="s">
        <v>184</v>
      </c>
      <c r="D13" s="48" t="s">
        <v>289</v>
      </c>
      <c r="E13" s="48" t="s">
        <v>297</v>
      </c>
      <c r="F13" s="40" t="str">
        <f t="shared" si="0"/>
        <v>KO</v>
      </c>
      <c r="G13" s="37" t="str">
        <f>"|"&amp;B13&amp;"|"&amp;SUBSTITUTE(C13,"|","-")&amp;"|"&amp;D13&amp;"|"&amp;E13&amp;"|"&amp;F13&amp;"|"</f>
        <v>|trAmt|LCLFMBA-12-MTBRTORI|11418,88|\x00\x00\x00\x02\x11l\x80|KO|</v>
      </c>
      <c r="H13" s="41" t="s">
        <v>185</v>
      </c>
    </row>
    <row r="14" spans="1:8" hidden="1" x14ac:dyDescent="0.3">
      <c r="A14" s="37" t="s">
        <v>156</v>
      </c>
      <c r="B14" s="41" t="s">
        <v>127</v>
      </c>
      <c r="C14" s="41" t="s">
        <v>187</v>
      </c>
      <c r="D14" s="48" t="s">
        <v>290</v>
      </c>
      <c r="E14" s="48" t="s">
        <v>290</v>
      </c>
      <c r="F14" s="40" t="str">
        <f t="shared" si="0"/>
        <v>-</v>
      </c>
      <c r="G14" s="41" t="s">
        <v>187</v>
      </c>
      <c r="H14" s="41" t="s">
        <v>187</v>
      </c>
    </row>
    <row r="15" spans="1:8" hidden="1" x14ac:dyDescent="0.3">
      <c r="A15" s="37" t="s">
        <v>156</v>
      </c>
      <c r="B15" s="41" t="s">
        <v>186</v>
      </c>
      <c r="C15" s="41"/>
      <c r="D15" s="48"/>
      <c r="E15" s="48"/>
      <c r="F15" s="40" t="str">
        <f t="shared" si="0"/>
        <v>-</v>
      </c>
      <c r="G15" s="41"/>
      <c r="H15" s="41" t="s">
        <v>188</v>
      </c>
    </row>
    <row r="16" spans="1:8" hidden="1" x14ac:dyDescent="0.3">
      <c r="A16" s="37" t="s">
        <v>156</v>
      </c>
      <c r="B16" s="41" t="s">
        <v>189</v>
      </c>
      <c r="C16" s="41"/>
      <c r="D16" s="48"/>
      <c r="E16" s="48"/>
      <c r="F16" s="40" t="str">
        <f t="shared" si="0"/>
        <v>-</v>
      </c>
      <c r="G16" s="41"/>
      <c r="H16" s="41" t="s">
        <v>190</v>
      </c>
    </row>
    <row r="17" spans="1:8" x14ac:dyDescent="0.3">
      <c r="A17" s="37" t="s">
        <v>156</v>
      </c>
      <c r="B17" s="37" t="s">
        <v>135</v>
      </c>
      <c r="C17" s="37" t="s">
        <v>172</v>
      </c>
      <c r="D17" s="47" t="s">
        <v>299</v>
      </c>
      <c r="E17" s="47" t="s">
        <v>298</v>
      </c>
      <c r="F17" s="40" t="str">
        <f t="shared" si="0"/>
        <v>KO</v>
      </c>
      <c r="G17" s="37" t="str">
        <f>"|"&amp;B17&amp;"|"&amp;SUBSTITUTE(C17,"|","-")&amp;"|"&amp;D17&amp;"|"&amp;E17&amp;"|"&amp;F17&amp;"|"</f>
        <v>|trDtVen|LCLFMBA-15-DTLOCTR+LCLFMBA-16-HHLOCTR|20191217155402000Z|20191217000000000Z|KO|</v>
      </c>
      <c r="H17" s="37" t="s">
        <v>172</v>
      </c>
    </row>
    <row r="18" spans="1:8" hidden="1" x14ac:dyDescent="0.3">
      <c r="A18" s="37" t="s">
        <v>156</v>
      </c>
      <c r="B18" s="37" t="s">
        <v>128</v>
      </c>
      <c r="C18" s="37" t="s">
        <v>170</v>
      </c>
      <c r="D18" s="47" t="s">
        <v>291</v>
      </c>
      <c r="E18" s="47" t="s">
        <v>300</v>
      </c>
      <c r="F18" s="40" t="str">
        <f t="shared" si="0"/>
        <v>-</v>
      </c>
      <c r="G18" s="37" t="s">
        <v>170</v>
      </c>
      <c r="H18" s="37" t="s">
        <v>170</v>
      </c>
    </row>
    <row r="19" spans="1:8" ht="129.6" hidden="1" x14ac:dyDescent="0.3">
      <c r="A19" s="37" t="s">
        <v>156</v>
      </c>
      <c r="B19" s="37" t="s">
        <v>154</v>
      </c>
      <c r="C19" s="38" t="s">
        <v>177</v>
      </c>
      <c r="D19" s="49" t="s">
        <v>292</v>
      </c>
      <c r="E19" s="49" t="s">
        <v>292</v>
      </c>
      <c r="F19" s="40" t="str">
        <f t="shared" si="0"/>
        <v>-</v>
      </c>
      <c r="G19" s="38" t="s">
        <v>177</v>
      </c>
      <c r="H19" s="38" t="s">
        <v>177</v>
      </c>
    </row>
    <row r="20" spans="1:8" x14ac:dyDescent="0.3">
      <c r="A20" s="37" t="s">
        <v>156</v>
      </c>
      <c r="B20" s="37" t="s">
        <v>133</v>
      </c>
      <c r="C20" s="50" t="s">
        <v>293</v>
      </c>
      <c r="D20" s="47" t="s">
        <v>294</v>
      </c>
      <c r="F20" s="40" t="str">
        <f t="shared" si="0"/>
        <v>KO</v>
      </c>
      <c r="G20" s="37" t="str">
        <f>"|"&amp;B20&amp;"|"&amp;SUBSTITUTE(C20,"|","-")&amp;"|"&amp;D20&amp;"|"&amp;E20&amp;"|"&amp;F20&amp;"|"</f>
        <v>|emtBqNo|LCLFMBA-2-CDBKDOMACC|12149||KO|</v>
      </c>
    </row>
    <row r="21" spans="1:8" ht="129.6" hidden="1" x14ac:dyDescent="0.3">
      <c r="A21" s="37" t="s">
        <v>156</v>
      </c>
      <c r="B21" s="37" t="s">
        <v>134</v>
      </c>
      <c r="C21" s="38" t="s">
        <v>167</v>
      </c>
      <c r="D21" s="49" t="s">
        <v>295</v>
      </c>
      <c r="E21" s="49" t="s">
        <v>295</v>
      </c>
      <c r="F21" s="40" t="str">
        <f t="shared" si="0"/>
        <v>-</v>
      </c>
      <c r="G21" s="38" t="s">
        <v>167</v>
      </c>
      <c r="H21" s="38" t="s">
        <v>167</v>
      </c>
    </row>
    <row r="22" spans="1:8" s="41" customFormat="1" x14ac:dyDescent="0.3">
      <c r="A22" s="37" t="s">
        <v>156</v>
      </c>
      <c r="B22" s="41" t="s">
        <v>178</v>
      </c>
      <c r="C22" s="41" t="s">
        <v>179</v>
      </c>
      <c r="D22" s="48" t="s">
        <v>229</v>
      </c>
      <c r="E22" s="48"/>
      <c r="F22" s="40" t="str">
        <f t="shared" si="0"/>
        <v>KO</v>
      </c>
      <c r="G22" s="37" t="str">
        <f>"|"&amp;B22&amp;"|"&amp;SUBSTITUTE(C22,"|","-")&amp;"|"&amp;D22&amp;"|"&amp;E22&amp;"|"&amp;F22&amp;"|"</f>
        <v>|critsus|LCLFMBA-20-CDCRITSUS|CR||KO|</v>
      </c>
      <c r="H22" s="41" t="s">
        <v>179</v>
      </c>
    </row>
    <row r="23" spans="1:8" hidden="1" x14ac:dyDescent="0.3">
      <c r="A23" s="40" t="s">
        <v>160</v>
      </c>
      <c r="B23" s="37" t="s">
        <v>11</v>
      </c>
      <c r="C23" s="40" t="s">
        <v>160</v>
      </c>
      <c r="D23" s="45" t="s">
        <v>160</v>
      </c>
      <c r="E23" s="47" t="s">
        <v>160</v>
      </c>
      <c r="F23" s="40" t="str">
        <f t="shared" si="0"/>
        <v>-</v>
      </c>
    </row>
    <row r="24" spans="1:8" hidden="1" x14ac:dyDescent="0.3">
      <c r="A24" s="40" t="s">
        <v>160</v>
      </c>
      <c r="B24" s="37" t="s">
        <v>150</v>
      </c>
      <c r="C24" s="40" t="s">
        <v>157</v>
      </c>
      <c r="D24" s="45" t="s">
        <v>157</v>
      </c>
      <c r="E24" s="47" t="s">
        <v>157</v>
      </c>
      <c r="F24" s="40" t="str">
        <f t="shared" si="0"/>
        <v>-</v>
      </c>
    </row>
    <row r="25" spans="1:8" x14ac:dyDescent="0.3">
      <c r="A25" s="40" t="s">
        <v>160</v>
      </c>
      <c r="B25" s="37" t="s">
        <v>12</v>
      </c>
      <c r="C25" s="2" t="s">
        <v>100</v>
      </c>
      <c r="D25" s="46" t="s">
        <v>100</v>
      </c>
      <c r="E25" s="47" t="s">
        <v>301</v>
      </c>
      <c r="F25" s="40" t="str">
        <f t="shared" si="0"/>
        <v>KO</v>
      </c>
      <c r="G25" s="37" t="str">
        <f>"|"&amp;B25&amp;"|"&amp;SUBSTITUTE(C25,"|","-")&amp;"|"&amp;D25&amp;"|"&amp;E25&amp;"|"&amp;F25&amp;"|"</f>
        <v>|perim|Opérations|Opérations|Op\xC3\xA9rations|KO|</v>
      </c>
    </row>
    <row r="26" spans="1:8" hidden="1" x14ac:dyDescent="0.3">
      <c r="A26" s="40" t="s">
        <v>160</v>
      </c>
      <c r="B26" s="37" t="s">
        <v>13</v>
      </c>
      <c r="C26" s="37" t="s">
        <v>21</v>
      </c>
      <c r="D26" s="47" t="s">
        <v>303</v>
      </c>
      <c r="E26" s="47" t="s">
        <v>303</v>
      </c>
      <c r="F26" s="40" t="str">
        <f t="shared" si="0"/>
        <v>-</v>
      </c>
    </row>
    <row r="27" spans="1:8" hidden="1" x14ac:dyDescent="0.3">
      <c r="A27" s="40" t="s">
        <v>160</v>
      </c>
      <c r="B27" s="37" t="s">
        <v>29</v>
      </c>
      <c r="C27" s="1" t="s">
        <v>164</v>
      </c>
      <c r="D27" s="47" t="s">
        <v>304</v>
      </c>
      <c r="E27" s="47" t="s">
        <v>304</v>
      </c>
      <c r="F27" s="40" t="str">
        <f t="shared" si="0"/>
        <v>-</v>
      </c>
    </row>
    <row r="28" spans="1:8" hidden="1" x14ac:dyDescent="0.3">
      <c r="A28" s="40" t="s">
        <v>160</v>
      </c>
      <c r="B28" s="37" t="s">
        <v>3</v>
      </c>
      <c r="C28" s="1" t="s">
        <v>164</v>
      </c>
      <c r="D28" s="47" t="s">
        <v>304</v>
      </c>
      <c r="E28" s="47" t="s">
        <v>304</v>
      </c>
      <c r="F28" s="40" t="str">
        <f t="shared" si="0"/>
        <v>-</v>
      </c>
    </row>
    <row r="29" spans="1:8" hidden="1" x14ac:dyDescent="0.3">
      <c r="A29" s="40" t="s">
        <v>160</v>
      </c>
      <c r="B29" s="37" t="s">
        <v>14</v>
      </c>
      <c r="C29" s="1" t="s">
        <v>165</v>
      </c>
      <c r="D29" s="47" t="s">
        <v>269</v>
      </c>
      <c r="E29" s="47" t="s">
        <v>316</v>
      </c>
      <c r="F29" s="40" t="str">
        <f t="shared" si="0"/>
        <v>-</v>
      </c>
    </row>
    <row r="30" spans="1:8" hidden="1" x14ac:dyDescent="0.3">
      <c r="A30" s="40" t="s">
        <v>160</v>
      </c>
      <c r="B30" s="37" t="s">
        <v>123</v>
      </c>
      <c r="C30" s="41" t="s">
        <v>171</v>
      </c>
      <c r="D30" s="47" t="s">
        <v>268</v>
      </c>
      <c r="E30" s="47" t="s">
        <v>302</v>
      </c>
      <c r="F30" s="40" t="str">
        <f t="shared" si="0"/>
        <v>-</v>
      </c>
    </row>
    <row r="31" spans="1:8" x14ac:dyDescent="0.3">
      <c r="A31" s="40" t="s">
        <v>160</v>
      </c>
      <c r="B31" s="41" t="s">
        <v>125</v>
      </c>
      <c r="C31" s="41" t="s">
        <v>182</v>
      </c>
      <c r="D31" s="47" t="s">
        <v>315</v>
      </c>
      <c r="E31" s="47" t="s">
        <v>315</v>
      </c>
      <c r="F31" s="40" t="str">
        <f>IF(TRIM(D33)=TRIM(E31),"-","KO")</f>
        <v>KO</v>
      </c>
      <c r="G31" s="37" t="str">
        <f>"|"&amp;B31&amp;"|"&amp;SUBSTITUTE(C31,"|","-")&amp;"|"&amp;D31&amp;"|"&amp;E31&amp;"|"&amp;F31&amp;"|"</f>
        <v>|idRem|LCLFMBA-6-NOREMACC|37546|37546|KO|</v>
      </c>
    </row>
    <row r="32" spans="1:8" x14ac:dyDescent="0.3">
      <c r="A32" s="40" t="s">
        <v>160</v>
      </c>
      <c r="B32" s="41" t="s">
        <v>180</v>
      </c>
      <c r="C32" s="41" t="s">
        <v>166</v>
      </c>
      <c r="D32" s="47" t="s">
        <v>224</v>
      </c>
      <c r="E32" s="47" t="s">
        <v>302</v>
      </c>
      <c r="F32" s="40" t="str">
        <f t="shared" si="0"/>
        <v>KO</v>
      </c>
      <c r="G32" s="37" t="str">
        <f>"|"&amp;B32&amp;"|"&amp;SUBSTITUTE(C32,"|","-")&amp;"|"&amp;D32&amp;"|"&amp;E32&amp;"|"&amp;F32&amp;"|"</f>
        <v>|idRemitter|LCLFMBA-10-ORIREM|CB2A    |LCLF000000013          DS|KO|</v>
      </c>
    </row>
    <row r="33" spans="1:7" hidden="1" x14ac:dyDescent="0.3">
      <c r="A33" s="40" t="s">
        <v>160</v>
      </c>
      <c r="B33" s="41" t="s">
        <v>181</v>
      </c>
      <c r="C33" s="41" t="s">
        <v>183</v>
      </c>
      <c r="D33" s="47" t="s">
        <v>305</v>
      </c>
      <c r="E33" s="47" t="s">
        <v>305</v>
      </c>
      <c r="F33" s="40" t="str">
        <f t="shared" si="0"/>
        <v>-</v>
      </c>
    </row>
    <row r="34" spans="1:7" x14ac:dyDescent="0.3">
      <c r="A34" s="40" t="s">
        <v>160</v>
      </c>
      <c r="B34" s="41" t="s">
        <v>126</v>
      </c>
      <c r="C34" s="41" t="s">
        <v>184</v>
      </c>
      <c r="D34" s="47" t="s">
        <v>306</v>
      </c>
      <c r="E34" s="47" t="s">
        <v>314</v>
      </c>
      <c r="F34" s="40" t="str">
        <f t="shared" si="0"/>
        <v>KO</v>
      </c>
      <c r="G34" s="37" t="str">
        <f>"|"&amp;B34&amp;"|"&amp;SUBSTITUTE(C34,"|","-")&amp;"|"&amp;D34&amp;"|"&amp;E34&amp;"|"&amp;F34&amp;"|"</f>
        <v>|trAmt|LCLFMBA-12-MTBRTORI|           1899,99|\x00\x00\x00\x02\x02\xE6/|KO|</v>
      </c>
    </row>
    <row r="35" spans="1:7" hidden="1" x14ac:dyDescent="0.3">
      <c r="A35" s="40" t="s">
        <v>160</v>
      </c>
      <c r="B35" s="41" t="s">
        <v>127</v>
      </c>
      <c r="C35" s="41" t="s">
        <v>187</v>
      </c>
      <c r="D35" s="47" t="s">
        <v>290</v>
      </c>
      <c r="E35" s="47" t="s">
        <v>290</v>
      </c>
      <c r="F35" s="40" t="str">
        <f t="shared" si="0"/>
        <v>-</v>
      </c>
    </row>
    <row r="36" spans="1:7" hidden="1" x14ac:dyDescent="0.3">
      <c r="A36" s="40" t="s">
        <v>160</v>
      </c>
      <c r="B36" s="41" t="s">
        <v>186</v>
      </c>
      <c r="C36" s="41"/>
      <c r="F36" s="40" t="str">
        <f t="shared" si="0"/>
        <v>-</v>
      </c>
    </row>
    <row r="37" spans="1:7" hidden="1" x14ac:dyDescent="0.3">
      <c r="A37" s="40" t="s">
        <v>160</v>
      </c>
      <c r="B37" s="41" t="s">
        <v>189</v>
      </c>
      <c r="C37" s="41"/>
      <c r="F37" s="40" t="str">
        <f t="shared" si="0"/>
        <v>-</v>
      </c>
    </row>
    <row r="38" spans="1:7" x14ac:dyDescent="0.3">
      <c r="A38" s="40" t="s">
        <v>160</v>
      </c>
      <c r="B38" s="37" t="s">
        <v>135</v>
      </c>
      <c r="C38" s="37" t="s">
        <v>172</v>
      </c>
      <c r="D38" s="47" t="s">
        <v>313</v>
      </c>
      <c r="E38" s="47" t="s">
        <v>312</v>
      </c>
      <c r="F38" s="40" t="str">
        <f t="shared" si="0"/>
        <v>KO</v>
      </c>
      <c r="G38" s="37" t="str">
        <f>"|"&amp;B38&amp;"|"&amp;SUBSTITUTE(C38,"|","-")&amp;"|"&amp;D38&amp;"|"&amp;E38&amp;"|"&amp;F38&amp;"|"</f>
        <v>|trDtVen|LCLFMBA-15-DTLOCTR+LCLFMBA-16-HHLOCTR|20130703002038000Z|20130703000000000Z|KO|</v>
      </c>
    </row>
    <row r="39" spans="1:7" hidden="1" x14ac:dyDescent="0.3">
      <c r="A39" s="40" t="s">
        <v>160</v>
      </c>
      <c r="B39" s="37" t="s">
        <v>128</v>
      </c>
      <c r="C39" s="37" t="s">
        <v>170</v>
      </c>
      <c r="D39" s="47" t="s">
        <v>307</v>
      </c>
      <c r="E39" s="47" t="s">
        <v>311</v>
      </c>
      <c r="F39" s="40" t="str">
        <f t="shared" si="0"/>
        <v>-</v>
      </c>
    </row>
    <row r="40" spans="1:7" ht="115.2" hidden="1" x14ac:dyDescent="0.3">
      <c r="A40" s="40" t="s">
        <v>160</v>
      </c>
      <c r="B40" s="37" t="s">
        <v>154</v>
      </c>
      <c r="C40" s="38" t="s">
        <v>177</v>
      </c>
      <c r="D40" s="47" t="s">
        <v>292</v>
      </c>
      <c r="E40" s="47" t="s">
        <v>292</v>
      </c>
      <c r="F40" s="40" t="str">
        <f t="shared" ref="F40:F97" si="1">IF(TRIM(D40)=TRIM(E40),"-","KO")</f>
        <v>-</v>
      </c>
    </row>
    <row r="41" spans="1:7" x14ac:dyDescent="0.3">
      <c r="A41" s="40" t="s">
        <v>160</v>
      </c>
      <c r="B41" s="37" t="s">
        <v>133</v>
      </c>
      <c r="C41" s="50" t="s">
        <v>293</v>
      </c>
      <c r="D41" s="47" t="s">
        <v>308</v>
      </c>
      <c r="F41" s="40" t="str">
        <f t="shared" si="1"/>
        <v>KO</v>
      </c>
      <c r="G41" s="37" t="str">
        <f>"|"&amp;B41&amp;"|"&amp;SUBSTITUTE(C41,"|","-")&amp;"|"&amp;D41&amp;"|"&amp;E41&amp;"|"&amp;F41&amp;"|"</f>
        <v>|emtBqNo|LCLFMBA-2-CDBKDOMACC|16338||KO|</v>
      </c>
    </row>
    <row r="42" spans="1:7" ht="115.2" hidden="1" x14ac:dyDescent="0.3">
      <c r="A42" s="40" t="s">
        <v>160</v>
      </c>
      <c r="B42" s="37" t="s">
        <v>134</v>
      </c>
      <c r="C42" s="38" t="s">
        <v>167</v>
      </c>
      <c r="D42" s="47" t="s">
        <v>309</v>
      </c>
      <c r="E42" s="47" t="s">
        <v>310</v>
      </c>
      <c r="F42" s="40" t="str">
        <f t="shared" si="1"/>
        <v>-</v>
      </c>
    </row>
    <row r="43" spans="1:7" x14ac:dyDescent="0.3">
      <c r="A43" s="40" t="s">
        <v>160</v>
      </c>
      <c r="B43" s="41" t="s">
        <v>178</v>
      </c>
      <c r="C43" s="41" t="s">
        <v>179</v>
      </c>
      <c r="D43" s="47" t="s">
        <v>271</v>
      </c>
      <c r="F43" s="40" t="str">
        <f t="shared" si="1"/>
        <v>KO</v>
      </c>
      <c r="G43" s="37" t="str">
        <f>"|"&amp;B43&amp;"|"&amp;SUBSTITUTE(C43,"|","-")&amp;"|"&amp;D43&amp;"|"&amp;E43&amp;"|"&amp;F43&amp;"|"</f>
        <v>|critsus|LCLFMBA-20-CDCRITSUS|DS||KO|</v>
      </c>
    </row>
    <row r="44" spans="1:7" hidden="1" x14ac:dyDescent="0.3">
      <c r="A44" s="2" t="s">
        <v>161</v>
      </c>
      <c r="B44" s="37" t="s">
        <v>11</v>
      </c>
      <c r="C44" s="2" t="s">
        <v>161</v>
      </c>
      <c r="D44" s="2" t="s">
        <v>161</v>
      </c>
      <c r="E44" s="47" t="s">
        <v>161</v>
      </c>
      <c r="F44" s="40" t="str">
        <f t="shared" si="1"/>
        <v>-</v>
      </c>
    </row>
    <row r="45" spans="1:7" hidden="1" x14ac:dyDescent="0.3">
      <c r="A45" s="2" t="s">
        <v>161</v>
      </c>
      <c r="B45" s="37" t="s">
        <v>150</v>
      </c>
      <c r="C45" s="2" t="s">
        <v>158</v>
      </c>
      <c r="D45" s="2" t="s">
        <v>158</v>
      </c>
      <c r="E45" s="47" t="s">
        <v>158</v>
      </c>
      <c r="F45" s="40" t="str">
        <f t="shared" si="1"/>
        <v>-</v>
      </c>
    </row>
    <row r="46" spans="1:7" x14ac:dyDescent="0.3">
      <c r="A46" s="2" t="s">
        <v>161</v>
      </c>
      <c r="B46" s="37" t="s">
        <v>12</v>
      </c>
      <c r="C46" s="2" t="s">
        <v>100</v>
      </c>
      <c r="D46" s="2" t="s">
        <v>100</v>
      </c>
      <c r="E46" s="47" t="s">
        <v>301</v>
      </c>
      <c r="F46" s="40" t="str">
        <f t="shared" si="1"/>
        <v>KO</v>
      </c>
      <c r="G46" s="37" t="str">
        <f>"|"&amp;B46&amp;"|"&amp;SUBSTITUTE(C46,"|","-")&amp;"|"&amp;D46&amp;"|"&amp;E46&amp;"|"&amp;F46&amp;"|"</f>
        <v>|perim|Opérations|Opérations|Op\xC3\xA9rations|KO|</v>
      </c>
    </row>
    <row r="47" spans="1:7" hidden="1" x14ac:dyDescent="0.3">
      <c r="A47" s="2" t="s">
        <v>161</v>
      </c>
      <c r="B47" s="37" t="s">
        <v>13</v>
      </c>
      <c r="C47" s="37" t="s">
        <v>21</v>
      </c>
      <c r="D47" s="47" t="s">
        <v>329</v>
      </c>
      <c r="E47" s="47" t="s">
        <v>329</v>
      </c>
      <c r="F47" s="40" t="str">
        <f t="shared" si="1"/>
        <v>-</v>
      </c>
    </row>
    <row r="48" spans="1:7" hidden="1" x14ac:dyDescent="0.3">
      <c r="A48" s="2" t="s">
        <v>161</v>
      </c>
      <c r="B48" s="37" t="s">
        <v>29</v>
      </c>
      <c r="C48" s="1" t="s">
        <v>164</v>
      </c>
      <c r="D48" s="47" t="s">
        <v>323</v>
      </c>
      <c r="E48" s="47" t="s">
        <v>323</v>
      </c>
      <c r="F48" s="40" t="str">
        <f t="shared" si="1"/>
        <v>-</v>
      </c>
    </row>
    <row r="49" spans="1:7" hidden="1" x14ac:dyDescent="0.3">
      <c r="A49" s="2" t="s">
        <v>161</v>
      </c>
      <c r="B49" s="37" t="s">
        <v>3</v>
      </c>
      <c r="C49" s="1" t="s">
        <v>164</v>
      </c>
      <c r="D49" s="47" t="s">
        <v>323</v>
      </c>
      <c r="E49" s="47" t="s">
        <v>323</v>
      </c>
      <c r="F49" s="40" t="str">
        <f t="shared" si="1"/>
        <v>-</v>
      </c>
    </row>
    <row r="50" spans="1:7" hidden="1" x14ac:dyDescent="0.3">
      <c r="A50" s="2" t="s">
        <v>161</v>
      </c>
      <c r="B50" s="37" t="s">
        <v>14</v>
      </c>
      <c r="C50" s="1" t="s">
        <v>165</v>
      </c>
      <c r="D50" s="47" t="s">
        <v>266</v>
      </c>
      <c r="E50" s="47" t="s">
        <v>324</v>
      </c>
      <c r="F50" s="40" t="str">
        <f t="shared" si="1"/>
        <v>-</v>
      </c>
    </row>
    <row r="51" spans="1:7" hidden="1" x14ac:dyDescent="0.3">
      <c r="A51" s="2" t="s">
        <v>161</v>
      </c>
      <c r="B51" s="37" t="s">
        <v>123</v>
      </c>
      <c r="C51" s="41" t="s">
        <v>171</v>
      </c>
      <c r="D51" s="47" t="s">
        <v>317</v>
      </c>
      <c r="E51" s="47" t="s">
        <v>318</v>
      </c>
      <c r="F51" s="40" t="str">
        <f t="shared" si="1"/>
        <v>-</v>
      </c>
    </row>
    <row r="52" spans="1:7" hidden="1" x14ac:dyDescent="0.3">
      <c r="A52" s="2" t="s">
        <v>161</v>
      </c>
      <c r="B52" s="41" t="s">
        <v>125</v>
      </c>
      <c r="C52" s="41" t="s">
        <v>182</v>
      </c>
      <c r="D52" s="47" t="s">
        <v>319</v>
      </c>
      <c r="E52" s="47" t="s">
        <v>325</v>
      </c>
      <c r="F52" s="40" t="str">
        <f t="shared" si="1"/>
        <v>-</v>
      </c>
    </row>
    <row r="53" spans="1:7" x14ac:dyDescent="0.3">
      <c r="A53" s="2" t="s">
        <v>161</v>
      </c>
      <c r="B53" s="41" t="s">
        <v>180</v>
      </c>
      <c r="C53" s="41" t="s">
        <v>166</v>
      </c>
      <c r="D53" s="47" t="s">
        <v>224</v>
      </c>
      <c r="E53" s="47" t="s">
        <v>318</v>
      </c>
      <c r="F53" s="40" t="str">
        <f t="shared" si="1"/>
        <v>KO</v>
      </c>
      <c r="G53" s="37" t="str">
        <f>"|"&amp;B53&amp;"|"&amp;SUBSTITUTE(C53,"|","-")&amp;"|"&amp;D53&amp;"|"&amp;E53&amp;"|"&amp;F53&amp;"|"</f>
        <v>|idRemitter|LCLFMBA-10-ORIREM|CB2A    |LCLF000000012          DA|KO|</v>
      </c>
    </row>
    <row r="54" spans="1:7" hidden="1" x14ac:dyDescent="0.3">
      <c r="A54" s="2" t="s">
        <v>161</v>
      </c>
      <c r="B54" s="41" t="s">
        <v>181</v>
      </c>
      <c r="C54" s="41" t="s">
        <v>183</v>
      </c>
      <c r="D54" s="47" t="s">
        <v>320</v>
      </c>
      <c r="E54" s="47" t="s">
        <v>320</v>
      </c>
      <c r="F54" s="40" t="str">
        <f t="shared" si="1"/>
        <v>-</v>
      </c>
    </row>
    <row r="55" spans="1:7" x14ac:dyDescent="0.3">
      <c r="A55" s="2" t="s">
        <v>161</v>
      </c>
      <c r="B55" s="41" t="s">
        <v>126</v>
      </c>
      <c r="C55" s="41" t="s">
        <v>184</v>
      </c>
      <c r="D55" s="47" t="s">
        <v>322</v>
      </c>
      <c r="E55" s="47" t="s">
        <v>326</v>
      </c>
      <c r="F55" s="40" t="str">
        <f t="shared" si="1"/>
        <v>KO</v>
      </c>
      <c r="G55" s="37" t="str">
        <f>"|"&amp;B55&amp;"|"&amp;SUBSTITUTE(C55,"|","-")&amp;"|"&amp;D55&amp;"|"&amp;E55&amp;"|"&amp;F55&amp;"|"</f>
        <v>|trAmt|LCLFMBA-12-MTBRTORI| 22297,74|\x00\x00\x00\x02"\x06\x0E|KO|</v>
      </c>
    </row>
    <row r="56" spans="1:7" hidden="1" x14ac:dyDescent="0.3">
      <c r="A56" s="2" t="s">
        <v>161</v>
      </c>
      <c r="B56" s="41" t="s">
        <v>127</v>
      </c>
      <c r="C56" s="41" t="s">
        <v>187</v>
      </c>
      <c r="D56" s="47" t="s">
        <v>290</v>
      </c>
      <c r="E56" s="47" t="s">
        <v>290</v>
      </c>
      <c r="F56" s="40" t="str">
        <f t="shared" si="1"/>
        <v>-</v>
      </c>
    </row>
    <row r="57" spans="1:7" hidden="1" x14ac:dyDescent="0.3">
      <c r="A57" s="2" t="s">
        <v>161</v>
      </c>
      <c r="B57" s="41" t="s">
        <v>186</v>
      </c>
      <c r="C57" s="41"/>
      <c r="F57" s="40" t="str">
        <f t="shared" si="1"/>
        <v>-</v>
      </c>
    </row>
    <row r="58" spans="1:7" hidden="1" x14ac:dyDescent="0.3">
      <c r="A58" s="2" t="s">
        <v>161</v>
      </c>
      <c r="B58" s="41" t="s">
        <v>189</v>
      </c>
      <c r="C58" s="41"/>
      <c r="F58" s="40" t="str">
        <f t="shared" si="1"/>
        <v>-</v>
      </c>
    </row>
    <row r="59" spans="1:7" x14ac:dyDescent="0.3">
      <c r="A59" s="2" t="s">
        <v>161</v>
      </c>
      <c r="B59" s="37" t="s">
        <v>135</v>
      </c>
      <c r="C59" s="37" t="s">
        <v>172</v>
      </c>
      <c r="D59" s="47" t="s">
        <v>321</v>
      </c>
      <c r="E59" s="47" t="s">
        <v>327</v>
      </c>
      <c r="F59" s="40" t="str">
        <f t="shared" si="1"/>
        <v>KO</v>
      </c>
      <c r="G59" s="37" t="str">
        <f>"|"&amp;B59&amp;"|"&amp;SUBSTITUTE(C59,"|","-")&amp;"|"&amp;D59&amp;"|"&amp;E59&amp;"|"&amp;F59&amp;"|"</f>
        <v>|trDtVen|LCLFMBA-15-DTLOCTR+LCLFMBA-16-HHLOCTR|20130702141610|20130702000000000Z|KO|</v>
      </c>
    </row>
    <row r="60" spans="1:7" hidden="1" x14ac:dyDescent="0.3">
      <c r="A60" s="2" t="s">
        <v>161</v>
      </c>
      <c r="B60" s="37" t="s">
        <v>128</v>
      </c>
      <c r="C60" s="37" t="s">
        <v>170</v>
      </c>
      <c r="D60" s="47" t="s">
        <v>328</v>
      </c>
      <c r="E60" s="47" t="s">
        <v>328</v>
      </c>
      <c r="F60" s="40" t="str">
        <f t="shared" si="1"/>
        <v>-</v>
      </c>
    </row>
    <row r="61" spans="1:7" ht="115.2" hidden="1" x14ac:dyDescent="0.3">
      <c r="A61" s="2" t="s">
        <v>161</v>
      </c>
      <c r="B61" s="37" t="s">
        <v>154</v>
      </c>
      <c r="C61" s="38" t="s">
        <v>177</v>
      </c>
      <c r="D61" s="47" t="s">
        <v>292</v>
      </c>
      <c r="E61" s="47" t="s">
        <v>292</v>
      </c>
      <c r="F61" s="40" t="str">
        <f t="shared" si="1"/>
        <v>-</v>
      </c>
    </row>
    <row r="62" spans="1:7" x14ac:dyDescent="0.3">
      <c r="A62" s="2" t="s">
        <v>161</v>
      </c>
      <c r="B62" s="37" t="s">
        <v>133</v>
      </c>
      <c r="C62" s="50" t="s">
        <v>293</v>
      </c>
      <c r="D62" s="47" t="s">
        <v>308</v>
      </c>
      <c r="F62" s="40" t="str">
        <f t="shared" si="1"/>
        <v>KO</v>
      </c>
      <c r="G62" s="37" t="str">
        <f>"|"&amp;B62&amp;"|"&amp;SUBSTITUTE(C62,"|","-")&amp;"|"&amp;D62&amp;"|"&amp;E62&amp;"|"&amp;F62&amp;"|"</f>
        <v>|emtBqNo|LCLFMBA-2-CDBKDOMACC|16338||KO|</v>
      </c>
    </row>
    <row r="63" spans="1:7" ht="115.2" hidden="1" x14ac:dyDescent="0.3">
      <c r="A63" s="2" t="s">
        <v>161</v>
      </c>
      <c r="B63" s="37" t="s">
        <v>134</v>
      </c>
      <c r="C63" s="38" t="s">
        <v>167</v>
      </c>
      <c r="D63" s="47" t="s">
        <v>309</v>
      </c>
      <c r="E63" s="47" t="s">
        <v>309</v>
      </c>
      <c r="F63" s="40" t="str">
        <f t="shared" si="1"/>
        <v>-</v>
      </c>
    </row>
    <row r="64" spans="1:7" x14ac:dyDescent="0.3">
      <c r="A64" s="2" t="s">
        <v>161</v>
      </c>
      <c r="B64" s="41" t="s">
        <v>178</v>
      </c>
      <c r="C64" s="41" t="s">
        <v>179</v>
      </c>
      <c r="D64" s="47" t="s">
        <v>260</v>
      </c>
      <c r="F64" s="40" t="str">
        <f t="shared" si="1"/>
        <v>KO</v>
      </c>
      <c r="G64" s="37" t="str">
        <f>"|"&amp;B64&amp;"|"&amp;SUBSTITUTE(C64,"|","-")&amp;"|"&amp;D64&amp;"|"&amp;E64&amp;"|"&amp;F64&amp;"|"</f>
        <v>|critsus|LCLFMBA-20-CDCRITSUS|DA||KO|</v>
      </c>
    </row>
    <row r="65" spans="1:6" hidden="1" x14ac:dyDescent="0.3">
      <c r="A65" s="37" t="s">
        <v>151</v>
      </c>
      <c r="B65" s="37" t="s">
        <v>11</v>
      </c>
      <c r="C65" s="2" t="s">
        <v>151</v>
      </c>
      <c r="D65" s="46" t="s">
        <v>151</v>
      </c>
      <c r="E65" s="47" t="s">
        <v>151</v>
      </c>
      <c r="F65" s="40" t="str">
        <f t="shared" si="1"/>
        <v>-</v>
      </c>
    </row>
    <row r="66" spans="1:6" hidden="1" x14ac:dyDescent="0.3">
      <c r="A66" s="37" t="s">
        <v>151</v>
      </c>
      <c r="B66" s="37" t="s">
        <v>150</v>
      </c>
      <c r="C66" s="2" t="s">
        <v>98</v>
      </c>
      <c r="D66" s="46" t="s">
        <v>98</v>
      </c>
      <c r="E66" s="47" t="s">
        <v>98</v>
      </c>
      <c r="F66" s="40" t="str">
        <f t="shared" si="1"/>
        <v>-</v>
      </c>
    </row>
    <row r="67" spans="1:6" hidden="1" x14ac:dyDescent="0.3">
      <c r="A67" s="37" t="s">
        <v>151</v>
      </c>
      <c r="B67" s="37" t="s">
        <v>12</v>
      </c>
      <c r="C67" s="2" t="s">
        <v>100</v>
      </c>
      <c r="D67" s="46" t="s">
        <v>100</v>
      </c>
      <c r="E67" s="47" t="s">
        <v>301</v>
      </c>
      <c r="F67" s="40" t="s">
        <v>336</v>
      </c>
    </row>
    <row r="68" spans="1:6" hidden="1" x14ac:dyDescent="0.3">
      <c r="A68" s="37" t="s">
        <v>151</v>
      </c>
      <c r="B68" s="37" t="s">
        <v>13</v>
      </c>
      <c r="C68" s="37" t="s">
        <v>21</v>
      </c>
      <c r="D68" s="47" t="s">
        <v>337</v>
      </c>
      <c r="E68" s="47" t="s">
        <v>337</v>
      </c>
      <c r="F68" s="40" t="str">
        <f t="shared" si="1"/>
        <v>-</v>
      </c>
    </row>
    <row r="69" spans="1:6" ht="100.8" hidden="1" x14ac:dyDescent="0.3">
      <c r="A69" s="37" t="s">
        <v>151</v>
      </c>
      <c r="B69" s="37" t="s">
        <v>29</v>
      </c>
      <c r="C69" s="34" t="s">
        <v>104</v>
      </c>
      <c r="D69" s="47" t="s">
        <v>334</v>
      </c>
      <c r="E69" s="47" t="s">
        <v>334</v>
      </c>
      <c r="F69" s="40" t="str">
        <f t="shared" si="1"/>
        <v>-</v>
      </c>
    </row>
    <row r="70" spans="1:6" hidden="1" x14ac:dyDescent="0.3">
      <c r="A70" s="37" t="s">
        <v>151</v>
      </c>
      <c r="B70" s="37" t="s">
        <v>3</v>
      </c>
      <c r="C70" s="35" t="s">
        <v>105</v>
      </c>
      <c r="D70" s="51" t="s">
        <v>334</v>
      </c>
      <c r="E70" s="47" t="s">
        <v>334</v>
      </c>
      <c r="F70" s="40" t="str">
        <f t="shared" si="1"/>
        <v>-</v>
      </c>
    </row>
    <row r="71" spans="1:6" ht="37.799999999999997" hidden="1" x14ac:dyDescent="0.3">
      <c r="A71" s="37" t="s">
        <v>151</v>
      </c>
      <c r="B71" s="37" t="s">
        <v>14</v>
      </c>
      <c r="C71" s="36" t="s">
        <v>106</v>
      </c>
      <c r="D71" s="47" t="s">
        <v>335</v>
      </c>
      <c r="E71" s="47" t="s">
        <v>335</v>
      </c>
      <c r="F71" s="40" t="str">
        <f t="shared" si="1"/>
        <v>-</v>
      </c>
    </row>
    <row r="72" spans="1:6" hidden="1" x14ac:dyDescent="0.3">
      <c r="A72" s="37" t="s">
        <v>151</v>
      </c>
      <c r="B72" s="37" t="s">
        <v>102</v>
      </c>
      <c r="C72" s="37" t="s">
        <v>103</v>
      </c>
      <c r="D72" s="47" t="s">
        <v>333</v>
      </c>
      <c r="E72" s="47" t="s">
        <v>333</v>
      </c>
      <c r="F72" s="40" t="str">
        <f t="shared" si="1"/>
        <v>-</v>
      </c>
    </row>
    <row r="73" spans="1:6" hidden="1" x14ac:dyDescent="0.3">
      <c r="A73" s="37" t="s">
        <v>151</v>
      </c>
      <c r="B73" s="37" t="s">
        <v>107</v>
      </c>
      <c r="C73" s="38" t="s">
        <v>112</v>
      </c>
      <c r="D73" s="47" t="s">
        <v>340</v>
      </c>
      <c r="E73" s="47" t="s">
        <v>340</v>
      </c>
      <c r="F73" s="40" t="str">
        <f t="shared" si="1"/>
        <v>-</v>
      </c>
    </row>
    <row r="74" spans="1:6" ht="57.6" hidden="1" x14ac:dyDescent="0.3">
      <c r="A74" s="37" t="s">
        <v>151</v>
      </c>
      <c r="B74" s="37" t="s">
        <v>108</v>
      </c>
      <c r="C74" s="38" t="s">
        <v>110</v>
      </c>
      <c r="D74" s="47" t="s">
        <v>339</v>
      </c>
      <c r="E74" s="47" t="s">
        <v>339</v>
      </c>
      <c r="F74" s="40" t="str">
        <f t="shared" si="1"/>
        <v>-</v>
      </c>
    </row>
    <row r="75" spans="1:6" ht="57.6" hidden="1" x14ac:dyDescent="0.3">
      <c r="A75" s="37" t="s">
        <v>151</v>
      </c>
      <c r="B75" s="37" t="s">
        <v>109</v>
      </c>
      <c r="C75" s="38" t="s">
        <v>111</v>
      </c>
      <c r="D75" s="47" t="s">
        <v>341</v>
      </c>
      <c r="E75" s="47" t="s">
        <v>341</v>
      </c>
      <c r="F75" s="40" t="str">
        <f t="shared" si="1"/>
        <v>-</v>
      </c>
    </row>
    <row r="76" spans="1:6" x14ac:dyDescent="0.3">
      <c r="A76" s="37" t="s">
        <v>151</v>
      </c>
      <c r="B76" s="37" t="s">
        <v>115</v>
      </c>
      <c r="C76" s="38" t="s">
        <v>113</v>
      </c>
      <c r="D76" s="47" t="s">
        <v>338</v>
      </c>
      <c r="F76" s="40" t="str">
        <f t="shared" si="1"/>
        <v>KO</v>
      </c>
    </row>
    <row r="77" spans="1:6" hidden="1" x14ac:dyDescent="0.3">
      <c r="A77" s="2" t="s">
        <v>162</v>
      </c>
      <c r="B77" s="37" t="s">
        <v>11</v>
      </c>
      <c r="C77" s="2" t="s">
        <v>162</v>
      </c>
      <c r="D77" s="2" t="s">
        <v>162</v>
      </c>
      <c r="E77" s="47" t="s">
        <v>162</v>
      </c>
      <c r="F77" s="40" t="str">
        <f t="shared" si="1"/>
        <v>-</v>
      </c>
    </row>
    <row r="78" spans="1:6" hidden="1" x14ac:dyDescent="0.3">
      <c r="A78" s="2" t="s">
        <v>162</v>
      </c>
      <c r="B78" s="37" t="s">
        <v>150</v>
      </c>
      <c r="C78" s="2" t="s">
        <v>159</v>
      </c>
      <c r="D78" s="2" t="s">
        <v>159</v>
      </c>
      <c r="E78" s="47" t="s">
        <v>159</v>
      </c>
      <c r="F78" s="40" t="str">
        <f t="shared" si="1"/>
        <v>-</v>
      </c>
    </row>
    <row r="79" spans="1:6" hidden="1" x14ac:dyDescent="0.3">
      <c r="A79" s="2" t="s">
        <v>162</v>
      </c>
      <c r="B79" s="37" t="s">
        <v>12</v>
      </c>
      <c r="C79" s="2" t="s">
        <v>100</v>
      </c>
      <c r="D79" s="2" t="s">
        <v>100</v>
      </c>
      <c r="E79" s="47" t="s">
        <v>301</v>
      </c>
      <c r="F79" s="40" t="s">
        <v>336</v>
      </c>
    </row>
    <row r="80" spans="1:6" hidden="1" x14ac:dyDescent="0.3">
      <c r="A80" s="2" t="s">
        <v>162</v>
      </c>
      <c r="B80" s="37" t="s">
        <v>13</v>
      </c>
      <c r="C80" s="37" t="s">
        <v>21</v>
      </c>
      <c r="D80" s="37" t="s">
        <v>21</v>
      </c>
      <c r="E80" s="47" t="s">
        <v>353</v>
      </c>
      <c r="F80" s="40" t="s">
        <v>336</v>
      </c>
    </row>
    <row r="81" spans="1:7" hidden="1" x14ac:dyDescent="0.3">
      <c r="A81" s="2" t="s">
        <v>162</v>
      </c>
      <c r="B81" s="37" t="s">
        <v>29</v>
      </c>
      <c r="C81" s="1" t="s">
        <v>164</v>
      </c>
      <c r="D81" s="47" t="s">
        <v>342</v>
      </c>
      <c r="E81" s="47" t="s">
        <v>342</v>
      </c>
      <c r="F81" s="40" t="str">
        <f t="shared" si="1"/>
        <v>-</v>
      </c>
    </row>
    <row r="82" spans="1:7" hidden="1" x14ac:dyDescent="0.3">
      <c r="A82" s="2" t="s">
        <v>162</v>
      </c>
      <c r="B82" s="37" t="s">
        <v>3</v>
      </c>
      <c r="C82" s="1" t="s">
        <v>164</v>
      </c>
      <c r="D82" s="47" t="s">
        <v>342</v>
      </c>
      <c r="E82" s="47" t="s">
        <v>342</v>
      </c>
      <c r="F82" s="40" t="str">
        <f t="shared" si="1"/>
        <v>-</v>
      </c>
    </row>
    <row r="83" spans="1:7" x14ac:dyDescent="0.3">
      <c r="A83" s="2" t="s">
        <v>162</v>
      </c>
      <c r="B83" s="37" t="s">
        <v>14</v>
      </c>
      <c r="C83" s="1" t="s">
        <v>165</v>
      </c>
      <c r="D83" s="47" t="s">
        <v>246</v>
      </c>
      <c r="F83" s="40" t="str">
        <f t="shared" si="1"/>
        <v>KO</v>
      </c>
      <c r="G83" s="37" t="str">
        <f>"|"&amp;B83&amp;"|"&amp;SUBSTITUTE(C83,"|","-")&amp;"|"&amp;D83&amp;"|"&amp;E83&amp;"|"&amp;F83&amp;"|"</f>
        <v>|nmCli|LCLFMBA-4-PLADR1ACC|MAITAI POLYNESIA||KO|</v>
      </c>
    </row>
    <row r="84" spans="1:7" hidden="1" x14ac:dyDescent="0.3">
      <c r="A84" s="2" t="s">
        <v>162</v>
      </c>
      <c r="B84" s="37" t="s">
        <v>123</v>
      </c>
      <c r="C84" s="41"/>
      <c r="F84" s="40" t="str">
        <f t="shared" si="1"/>
        <v>-</v>
      </c>
    </row>
    <row r="85" spans="1:7" hidden="1" x14ac:dyDescent="0.3">
      <c r="A85" s="2" t="s">
        <v>162</v>
      </c>
      <c r="B85" s="41" t="s">
        <v>125</v>
      </c>
      <c r="C85" s="41" t="s">
        <v>182</v>
      </c>
      <c r="D85" s="47" t="s">
        <v>343</v>
      </c>
      <c r="E85" s="47" t="s">
        <v>343</v>
      </c>
      <c r="F85" s="40" t="str">
        <f t="shared" si="1"/>
        <v>-</v>
      </c>
    </row>
    <row r="86" spans="1:7" x14ac:dyDescent="0.3">
      <c r="A86" s="2" t="s">
        <v>162</v>
      </c>
      <c r="B86" s="41" t="s">
        <v>180</v>
      </c>
      <c r="C86" s="41" t="s">
        <v>166</v>
      </c>
      <c r="D86" s="47" t="s">
        <v>238</v>
      </c>
      <c r="E86" s="47" t="s">
        <v>344</v>
      </c>
      <c r="F86" s="40" t="str">
        <f t="shared" si="1"/>
        <v>KO</v>
      </c>
      <c r="G86" s="37" t="str">
        <f>"|"&amp;B86&amp;"|"&amp;SUBSTITUTE(C86,"|","-")&amp;"|"&amp;D86&amp;"|"&amp;E86&amp;"|"&amp;F86&amp;"|"</f>
        <v>|idRemitter|LCLFMBA-10-ORIREM|TPOLYNES|LCLF000000016          CC|KO|</v>
      </c>
    </row>
    <row r="87" spans="1:7" hidden="1" x14ac:dyDescent="0.3">
      <c r="A87" s="2" t="s">
        <v>162</v>
      </c>
      <c r="B87" s="41" t="s">
        <v>181</v>
      </c>
      <c r="C87" s="41" t="s">
        <v>183</v>
      </c>
      <c r="D87" s="47" t="s">
        <v>348</v>
      </c>
      <c r="E87" s="47" t="s">
        <v>348</v>
      </c>
      <c r="F87" s="40" t="str">
        <f t="shared" si="1"/>
        <v>-</v>
      </c>
    </row>
    <row r="88" spans="1:7" hidden="1" x14ac:dyDescent="0.3">
      <c r="A88" s="2" t="s">
        <v>162</v>
      </c>
      <c r="B88" s="41" t="s">
        <v>126</v>
      </c>
      <c r="C88" s="41" t="s">
        <v>185</v>
      </c>
      <c r="D88" s="47" t="s">
        <v>349</v>
      </c>
      <c r="E88" s="47" t="s">
        <v>349</v>
      </c>
      <c r="F88" s="40" t="str">
        <f t="shared" si="1"/>
        <v>-</v>
      </c>
    </row>
    <row r="89" spans="1:7" hidden="1" x14ac:dyDescent="0.3">
      <c r="A89" s="2" t="s">
        <v>162</v>
      </c>
      <c r="B89" s="41" t="s">
        <v>127</v>
      </c>
      <c r="C89" s="41" t="s">
        <v>187</v>
      </c>
      <c r="D89" s="47" t="s">
        <v>290</v>
      </c>
      <c r="E89" s="47" t="s">
        <v>290</v>
      </c>
      <c r="F89" s="40" t="str">
        <f t="shared" si="1"/>
        <v>-</v>
      </c>
    </row>
    <row r="90" spans="1:7" hidden="1" x14ac:dyDescent="0.3">
      <c r="A90" s="2" t="s">
        <v>162</v>
      </c>
      <c r="B90" s="41" t="s">
        <v>186</v>
      </c>
      <c r="C90" s="41" t="s">
        <v>188</v>
      </c>
      <c r="D90" s="47" t="s">
        <v>345</v>
      </c>
      <c r="E90" s="47" t="s">
        <v>345</v>
      </c>
      <c r="F90" s="40" t="str">
        <f t="shared" si="1"/>
        <v>-</v>
      </c>
    </row>
    <row r="91" spans="1:7" hidden="1" x14ac:dyDescent="0.3">
      <c r="A91" s="2" t="s">
        <v>162</v>
      </c>
      <c r="B91" s="41" t="s">
        <v>189</v>
      </c>
      <c r="C91" s="41" t="s">
        <v>190</v>
      </c>
      <c r="D91" s="47" t="s">
        <v>347</v>
      </c>
      <c r="E91" s="47" t="s">
        <v>346</v>
      </c>
      <c r="F91" s="40" t="s">
        <v>336</v>
      </c>
    </row>
    <row r="92" spans="1:7" hidden="1" x14ac:dyDescent="0.3">
      <c r="A92" s="2" t="s">
        <v>162</v>
      </c>
      <c r="B92" s="37" t="s">
        <v>135</v>
      </c>
      <c r="C92" s="37" t="s">
        <v>352</v>
      </c>
      <c r="D92" s="47" t="s">
        <v>351</v>
      </c>
      <c r="E92" s="47" t="s">
        <v>351</v>
      </c>
      <c r="F92" s="40" t="str">
        <f t="shared" si="1"/>
        <v>-</v>
      </c>
    </row>
    <row r="93" spans="1:7" x14ac:dyDescent="0.3">
      <c r="A93" s="2" t="s">
        <v>162</v>
      </c>
      <c r="B93" s="37" t="s">
        <v>128</v>
      </c>
      <c r="C93" s="37" t="s">
        <v>354</v>
      </c>
      <c r="D93" s="47" t="s">
        <v>355</v>
      </c>
      <c r="E93" s="47" t="s">
        <v>350</v>
      </c>
      <c r="F93" s="40" t="s">
        <v>356</v>
      </c>
      <c r="G93" s="37" t="str">
        <f>"|"&amp;B93&amp;"|"&amp;C93&amp;"|"&amp;D93&amp;"|"&amp;E93&amp;"|"&amp;F93&amp;"|"</f>
        <v>|maskedPan|Concaténation(LCLFMBA|11|NOPORTTR)|4978271033179109|4147202375295506|4147202375295506|4147202375295506|EVOL|</v>
      </c>
    </row>
    <row r="94" spans="1:7" ht="115.2" hidden="1" x14ac:dyDescent="0.3">
      <c r="A94" s="2" t="s">
        <v>162</v>
      </c>
      <c r="B94" s="37" t="s">
        <v>154</v>
      </c>
      <c r="C94" s="38" t="s">
        <v>177</v>
      </c>
      <c r="D94" s="47" t="s">
        <v>292</v>
      </c>
      <c r="E94" s="47" t="s">
        <v>292</v>
      </c>
      <c r="F94" s="40" t="str">
        <f t="shared" si="1"/>
        <v>-</v>
      </c>
    </row>
    <row r="95" spans="1:7" x14ac:dyDescent="0.3">
      <c r="A95" s="2" t="s">
        <v>162</v>
      </c>
      <c r="B95" s="37" t="s">
        <v>133</v>
      </c>
      <c r="C95" s="37" t="s">
        <v>293</v>
      </c>
      <c r="D95" s="47" t="s">
        <v>294</v>
      </c>
      <c r="F95" s="40" t="s">
        <v>356</v>
      </c>
      <c r="G95" s="37" t="str">
        <f>"|"&amp;B95&amp;"|"&amp;SUBSTITUTE(C95,"|","-")&amp;"|"&amp;D95&amp;"|"&amp;E95&amp;"|"&amp;F95&amp;"|"</f>
        <v>|emtBqNo|LCLFMBA-2-CDBKDOMACC|12149||EVOL|</v>
      </c>
    </row>
    <row r="96" spans="1:7" ht="115.2" hidden="1" x14ac:dyDescent="0.3">
      <c r="A96" s="2" t="s">
        <v>162</v>
      </c>
      <c r="B96" s="37" t="s">
        <v>134</v>
      </c>
      <c r="C96" s="38" t="s">
        <v>167</v>
      </c>
      <c r="D96" s="47" t="s">
        <v>295</v>
      </c>
      <c r="E96" s="47" t="s">
        <v>295</v>
      </c>
      <c r="F96" s="40" t="str">
        <f t="shared" si="1"/>
        <v>-</v>
      </c>
    </row>
    <row r="97" spans="1:6" hidden="1" x14ac:dyDescent="0.3">
      <c r="A97" s="2" t="s">
        <v>162</v>
      </c>
      <c r="B97" s="41" t="s">
        <v>178</v>
      </c>
      <c r="C97" s="41" t="s">
        <v>179</v>
      </c>
      <c r="D97" s="47" t="s">
        <v>273</v>
      </c>
      <c r="E97" s="47" t="s">
        <v>273</v>
      </c>
      <c r="F97" s="40" t="str">
        <f t="shared" si="1"/>
        <v>-</v>
      </c>
    </row>
  </sheetData>
  <autoFilter ref="A1:H97" xr:uid="{94DE29C7-8F1E-469E-A9D6-2957182FF019}">
    <filterColumn colId="5">
      <filters>
        <filter val="EVOL"/>
        <filter val="KO"/>
      </filters>
    </filterColumn>
  </autoFilter>
  <pageMargins left="0.7" right="0.7" top="0.75" bottom="0.75" header="0.3" footer="0.3"/>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8</vt:i4>
      </vt:variant>
    </vt:vector>
  </HeadingPairs>
  <TitlesOfParts>
    <vt:vector size="8" baseType="lpstr">
      <vt:lpstr>Versionning</vt:lpstr>
      <vt:lpstr>LCBFTKYC_HBASE</vt:lpstr>
      <vt:lpstr>LCBFT_LOT_1_HBASE</vt:lpstr>
      <vt:lpstr>LCBFT_LOT_1_5_HBASE</vt:lpstr>
      <vt:lpstr>LCBFT_LOT_SEPA</vt:lpstr>
      <vt:lpstr>LCLFMBA_DATASET</vt:lpstr>
      <vt:lpstr>Dictionnaire</vt:lpstr>
      <vt:lpstr>LCBFT_LOT_1_HBASE_TEST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Remi</dc:creator>
  <cp:lastModifiedBy>Naresh ROGERALY</cp:lastModifiedBy>
  <dcterms:created xsi:type="dcterms:W3CDTF">2019-10-22T21:30:01Z</dcterms:created>
  <dcterms:modified xsi:type="dcterms:W3CDTF">2022-04-05T12:11:17Z</dcterms:modified>
</cp:coreProperties>
</file>