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OUTILS\Creation RB0097\"/>
    </mc:Choice>
  </mc:AlternateContent>
  <xr:revisionPtr revIDLastSave="0" documentId="13_ncr:1_{4E5518CC-4ED4-47AF-B009-0D95AC4943D3}" xr6:coauthVersionLast="47" xr6:coauthVersionMax="47" xr10:uidLastSave="{00000000-0000-0000-0000-000000000000}"/>
  <bookViews>
    <workbookView xWindow="-108" yWindow="-108" windowWidth="23256" windowHeight="12576" tabRatio="857" activeTab="1" xr2:uid="{00000000-000D-0000-FFFF-FFFF00000000}"/>
  </bookViews>
  <sheets>
    <sheet name="Version" sheetId="68" r:id="rId1"/>
    <sheet name="Création RB0097" sheetId="28" r:id="rId2"/>
    <sheet name="Feuil13" sheetId="13" state="hidden" r:id="rId3"/>
  </sheets>
  <definedNames>
    <definedName name="_xlnm._FilterDatabase" localSheetId="1" hidden="1">'Création RB0097'!$A$6:$FM$30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28" i="28" l="1"/>
  <c r="AJ26" i="28"/>
  <c r="BP29" i="28"/>
  <c r="C29" i="28" s="1"/>
  <c r="BP27" i="28"/>
  <c r="C27" i="28" s="1"/>
  <c r="AL28" i="28"/>
  <c r="M25" i="28"/>
  <c r="AJ25" i="28"/>
  <c r="C25" i="28" s="1"/>
  <c r="AL25" i="28"/>
  <c r="AR25" i="28"/>
  <c r="AR23" i="28"/>
  <c r="AO23" i="28"/>
  <c r="AM23" i="28"/>
  <c r="AL23" i="28"/>
  <c r="AJ23" i="28"/>
  <c r="M23" i="28"/>
  <c r="AR22" i="28"/>
  <c r="AO22" i="28"/>
  <c r="AL22" i="28"/>
  <c r="AM22" i="28" s="1"/>
  <c r="AJ22" i="28"/>
  <c r="M22" i="28"/>
  <c r="AR21" i="28"/>
  <c r="AO21" i="28"/>
  <c r="AM21" i="28"/>
  <c r="AL21" i="28"/>
  <c r="AJ21" i="28"/>
  <c r="C21" i="28" s="1"/>
  <c r="M21" i="28"/>
  <c r="AR20" i="28"/>
  <c r="AO20" i="28"/>
  <c r="AL20" i="28"/>
  <c r="AM20" i="28" s="1"/>
  <c r="AJ20" i="28"/>
  <c r="M20" i="28"/>
  <c r="AR19" i="28"/>
  <c r="AO19" i="28"/>
  <c r="AM19" i="28"/>
  <c r="AL19" i="28"/>
  <c r="AJ19" i="28"/>
  <c r="M19" i="28"/>
  <c r="C23" i="28" l="1"/>
  <c r="C19" i="28"/>
  <c r="C20" i="28"/>
  <c r="C22" i="28"/>
  <c r="AO18" i="28"/>
  <c r="AR18" i="28"/>
  <c r="AL18" i="28"/>
  <c r="AM18" i="28" s="1"/>
  <c r="AJ18" i="28"/>
  <c r="AR26" i="28"/>
  <c r="AL26" i="28"/>
  <c r="C26" i="28" s="1"/>
  <c r="AR24" i="28"/>
  <c r="AL24" i="28"/>
  <c r="AJ28" i="28"/>
  <c r="C28" i="28" s="1"/>
  <c r="AJ24" i="28"/>
  <c r="Y17" i="28"/>
  <c r="W17" i="28"/>
  <c r="BC30" i="28"/>
  <c r="BE30" i="28"/>
  <c r="AT30" i="28"/>
  <c r="M30" i="28"/>
  <c r="M29" i="28"/>
  <c r="M28" i="28"/>
  <c r="M27" i="28"/>
  <c r="M26" i="28"/>
  <c r="C24" i="28" l="1"/>
  <c r="C30" i="28"/>
  <c r="C18" i="28"/>
  <c r="M8" i="28"/>
  <c r="M9" i="28"/>
  <c r="M10" i="28"/>
  <c r="M11" i="28"/>
  <c r="M12" i="28"/>
  <c r="M13" i="28"/>
  <c r="M14" i="28"/>
  <c r="M15" i="28"/>
  <c r="M16" i="28"/>
  <c r="M17" i="28"/>
  <c r="M18" i="28"/>
  <c r="M24" i="28"/>
  <c r="M7" i="28"/>
  <c r="N17" i="28"/>
  <c r="BC16" i="28"/>
  <c r="AT16" i="28"/>
  <c r="BE16" i="28"/>
  <c r="Y7" i="28"/>
  <c r="W7" i="28"/>
  <c r="C7" i="28" l="1"/>
  <c r="C17" i="28"/>
  <c r="C16" i="28"/>
  <c r="N26" i="13" l="1"/>
  <c r="N25" i="13"/>
</calcChain>
</file>

<file path=xl/sharedStrings.xml><?xml version="1.0" encoding="utf-8"?>
<sst xmlns="http://schemas.openxmlformats.org/spreadsheetml/2006/main" count="558" uniqueCount="236">
  <si>
    <t>CEENR</t>
  </si>
  <si>
    <t>CDETB9</t>
  </si>
  <si>
    <t>CDGUICH</t>
  </si>
  <si>
    <t>CDDEV</t>
  </si>
  <si>
    <t>NBDEC</t>
  </si>
  <si>
    <t>CDOPEI</t>
  </si>
  <si>
    <t xml:space="preserve">    </t>
  </si>
  <si>
    <t>2</t>
  </si>
  <si>
    <t>S</t>
  </si>
  <si>
    <t xml:space="preserve"> </t>
  </si>
  <si>
    <t>AVO</t>
  </si>
  <si>
    <t>V</t>
  </si>
  <si>
    <t>I </t>
  </si>
  <si>
    <t>réseau</t>
  </si>
  <si>
    <t>FAC</t>
  </si>
  <si>
    <t>Libellé</t>
  </si>
  <si>
    <t>Lg</t>
  </si>
  <si>
    <t>Numéro de compte</t>
  </si>
  <si>
    <t>Début</t>
  </si>
  <si>
    <t>EUR</t>
  </si>
  <si>
    <t>CRE CONCATENE (données de sortie)</t>
  </si>
  <si>
    <t>DONNEES PARAMETRABLE (données en entrée)</t>
  </si>
  <si>
    <t>CRE DECOUPE (détails intermédiaires)</t>
  </si>
  <si>
    <t>Variable à saisir JJ/MM/AAAA</t>
  </si>
  <si>
    <t>NON</t>
  </si>
  <si>
    <t>18</t>
  </si>
  <si>
    <t>21</t>
  </si>
  <si>
    <t>30</t>
  </si>
  <si>
    <t>Données fixes</t>
  </si>
  <si>
    <t>à copier/coller dans NotePad</t>
  </si>
  <si>
    <t>Non actif si nb de ligne suffisante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</si>
  <si>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</si>
  <si>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</si>
  <si>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</si>
  <si>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</si>
  <si>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</si>
  <si>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</si>
  <si>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</si>
  <si>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</si>
  <si>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Specification du document de référence</t>
  </si>
  <si>
    <t>Version</t>
  </si>
  <si>
    <t>Qui</t>
  </si>
  <si>
    <t>Date</t>
  </si>
  <si>
    <t>V0.01</t>
  </si>
  <si>
    <t>Stéphanie Mougeolle</t>
  </si>
  <si>
    <t>Ref interne du champ</t>
  </si>
  <si>
    <t>Code enregistrement</t>
  </si>
  <si>
    <t>Code banque</t>
  </si>
  <si>
    <t>Zone réservée</t>
  </si>
  <si>
    <t>ZR1</t>
  </si>
  <si>
    <t>Code guichet dans lequel le compte est ouvert</t>
  </si>
  <si>
    <t>Code devise ISO (norme ISO4217 (NF K 10 020))</t>
  </si>
  <si>
    <t>Nombre de décimales du montant de l'ancien solde</t>
  </si>
  <si>
    <t>ZR2</t>
  </si>
  <si>
    <t>NOACC</t>
  </si>
  <si>
    <t>ZR3</t>
  </si>
  <si>
    <t>Date de l'ancien solde (JJMMAA)</t>
  </si>
  <si>
    <t>DTSOLD</t>
  </si>
  <si>
    <t>ZR4</t>
  </si>
  <si>
    <t>Montant de l'ancien solde</t>
  </si>
  <si>
    <t>MTSOLD</t>
  </si>
  <si>
    <t>ZR5</t>
  </si>
  <si>
    <t>Code opération interne (propre à l'établissement financier)</t>
  </si>
  <si>
    <t>Nombre de décimales du montant du mouvement</t>
  </si>
  <si>
    <t>Code opération interbancaire (voir brochure CFONB "Codes Opérations Interbancaires")</t>
  </si>
  <si>
    <t>CDOPEBQ</t>
  </si>
  <si>
    <t>Date de comptabilisation de l'opération (JJMMAA)</t>
  </si>
  <si>
    <t>DTCOMPTA</t>
  </si>
  <si>
    <t>Code motif de rejet (voir brochure CFONB "Liste interbancaire des codes motif de rejets")</t>
  </si>
  <si>
    <t>CDREJET</t>
  </si>
  <si>
    <t>Date de valeur (JJMMAA)</t>
  </si>
  <si>
    <t>DTVAL</t>
  </si>
  <si>
    <t>LIBMVT</t>
  </si>
  <si>
    <t>Numéro d'écriture</t>
  </si>
  <si>
    <t>NOECR</t>
  </si>
  <si>
    <t>Indice d'exonération de commission de mouvement de compte</t>
  </si>
  <si>
    <t>INDEXO</t>
  </si>
  <si>
    <t>Indice d'indisponibilité</t>
  </si>
  <si>
    <t>INDIND</t>
  </si>
  <si>
    <t>Montant du mouvement</t>
  </si>
  <si>
    <t>MTMVT</t>
  </si>
  <si>
    <t>Zone référence</t>
  </si>
  <si>
    <t>ZREF</t>
  </si>
  <si>
    <t xml:space="preserve">Nombre de décimales du montant du nouveau solde </t>
  </si>
  <si>
    <t>Date du nouveau solde (JJMMAA)</t>
  </si>
  <si>
    <t>Montant du nouveau solde</t>
  </si>
  <si>
    <t>R0097|01 - ancien solde   |CEENR</t>
  </si>
  <si>
    <t>R0097|01 - ancien solde   |CDETB9</t>
  </si>
  <si>
    <t>R0097|01 - ancien solde   |ZR1</t>
  </si>
  <si>
    <t>R0097|01 - ancien solde   |CDGUICH</t>
  </si>
  <si>
    <t>R0097|01 - ancien solde   |CDDEV</t>
  </si>
  <si>
    <t>R0097|01 - ancien solde   |NBDEC</t>
  </si>
  <si>
    <t>R0097|01 - ancien solde   |ZR2</t>
  </si>
  <si>
    <t>R0097|01 - ancien solde   |NOACC</t>
  </si>
  <si>
    <t>R0097|01 - ancien solde   |ZR3</t>
  </si>
  <si>
    <t>R0097|01 - ancien solde   |DTSOLD</t>
  </si>
  <si>
    <t>R0097|01 - ancien solde   |ZR4</t>
  </si>
  <si>
    <t>R0097|01 - ancien solde   |MTSOLD</t>
  </si>
  <si>
    <t>R0097|01 - ancien solde   |ZR5</t>
  </si>
  <si>
    <t>R0097|04 - mouvement     |CEENR</t>
  </si>
  <si>
    <t>R0097|04 - mouvement     |CDETB9</t>
  </si>
  <si>
    <t>R0097|04 - mouvement     |CDOPEI</t>
  </si>
  <si>
    <t>R0097|04 - mouvement     |CDGUICH</t>
  </si>
  <si>
    <t>R0097|04 - mouvement     |CDDEV</t>
  </si>
  <si>
    <t>R0097|04 - mouvement     |NBDEC</t>
  </si>
  <si>
    <t>R0097|04 - mouvement     |ZR1</t>
  </si>
  <si>
    <t>R0097|04 - mouvement     |NOACC</t>
  </si>
  <si>
    <t>R0097|04 - mouvement     |CDOPEBQ</t>
  </si>
  <si>
    <t>R0097|04 - mouvement     |DTCOMPTA</t>
  </si>
  <si>
    <t>R0097|04 - mouvement     |CDREJET</t>
  </si>
  <si>
    <t>R0097|04 - mouvement     |DTVAL</t>
  </si>
  <si>
    <t>R0097|04 - mouvement     |LIBMVT</t>
  </si>
  <si>
    <t>R0097|04 - mouvement     |ZR2</t>
  </si>
  <si>
    <t>R0097|04 - mouvement     |NOECR</t>
  </si>
  <si>
    <t>R0097|04 - mouvement     |INDEXO</t>
  </si>
  <si>
    <t>R0097|04 - mouvement     |INDIND</t>
  </si>
  <si>
    <t>R0097|04 - mouvement     |MTMVT</t>
  </si>
  <si>
    <t>R0097|04 - mouvement     |ZREF</t>
  </si>
  <si>
    <t>R0097|07 - nouveau solde|CEENR</t>
  </si>
  <si>
    <t>R0097|07 - nouveau solde|CDETB9</t>
  </si>
  <si>
    <t>R0097|07 - nouveau solde|ZR1</t>
  </si>
  <si>
    <t>R0097|07 - nouveau solde|CDGUICH</t>
  </si>
  <si>
    <t>R0097|07 - nouveau solde|CDDEV</t>
  </si>
  <si>
    <t>R0097|07 - nouveau solde|NBDEC</t>
  </si>
  <si>
    <t>R0097|07 - nouveau solde|ZR2</t>
  </si>
  <si>
    <t>R0097|07 - nouveau solde|NOACC</t>
  </si>
  <si>
    <t>R0097|07 - nouveau solde|ZR3</t>
  </si>
  <si>
    <t>R0097|07 - nouveau solde|DTSOLD</t>
  </si>
  <si>
    <t>R0097|07 - nouveau solde|ZR4</t>
  </si>
  <si>
    <t>R0097|07 - nouveau solde|MTSOLD</t>
  </si>
  <si>
    <t>R0097|07 - nouveau solde|ZR5</t>
  </si>
  <si>
    <t>04</t>
  </si>
  <si>
    <t>0099</t>
  </si>
  <si>
    <t>02118</t>
  </si>
  <si>
    <t>00010182610</t>
  </si>
  <si>
    <t xml:space="preserve">Code enregistrement </t>
  </si>
  <si>
    <t>30004</t>
  </si>
  <si>
    <t>0529</t>
  </si>
  <si>
    <t xml:space="preserve">   N.COM.4319669</t>
  </si>
  <si>
    <t xml:space="preserve">Remise facture Carte </t>
  </si>
  <si>
    <t>Code Operation BNP</t>
  </si>
  <si>
    <t>01</t>
  </si>
  <si>
    <t>Ancien solde CR BNP</t>
  </si>
  <si>
    <t>Ancien solde CF BNP</t>
  </si>
  <si>
    <t>Nouveau solde CR BNP</t>
  </si>
  <si>
    <t>Nouveau solde CF BNP</t>
  </si>
  <si>
    <t>07</t>
  </si>
  <si>
    <t xml:space="preserve">Ligne active </t>
  </si>
  <si>
    <t>Enregistrement dans le RB0097</t>
  </si>
  <si>
    <t>Enregistrement concerné</t>
  </si>
  <si>
    <t>Enregistrement 12</t>
  </si>
  <si>
    <t>Enregistrement 14</t>
  </si>
  <si>
    <t>Enregistrement 16</t>
  </si>
  <si>
    <t>Enregistrement 18</t>
  </si>
  <si>
    <t>00010152443</t>
  </si>
  <si>
    <t xml:space="preserve">  </t>
  </si>
  <si>
    <t xml:space="preserve">                                                  </t>
  </si>
  <si>
    <t xml:space="preserve">                </t>
  </si>
  <si>
    <t>Derniere decimale en hexa</t>
  </si>
  <si>
    <t>B</t>
  </si>
  <si>
    <t>OUI</t>
  </si>
  <si>
    <t>é</t>
  </si>
  <si>
    <t xml:space="preserve">Enregistrement 1 ( Obligatoire ) </t>
  </si>
  <si>
    <t xml:space="preserve">Enregistrement 10  ( Obligatoire ) </t>
  </si>
  <si>
    <t xml:space="preserve">Enregistrement 11  ( Obligatoire ) </t>
  </si>
  <si>
    <t>Variable à saisir 0,0</t>
  </si>
  <si>
    <t>Variable à saisir</t>
  </si>
  <si>
    <t>05</t>
  </si>
  <si>
    <t xml:space="preserve">Remise Carte au credit ( PAIT) - Date1 - Contrat Secondo 1 </t>
  </si>
  <si>
    <t>Remise Carte au débit (RBT) - Date1 - Contrat Secondo 1</t>
  </si>
  <si>
    <t xml:space="preserve">Remise Carte au credit ( PAIT) - Date1 - Contrat Secondo 2 </t>
  </si>
  <si>
    <t>Remise Carte au débit (RBT) - Date1 - Contrat Secondo 2</t>
  </si>
  <si>
    <t xml:space="preserve">Remise Carte au credit ( PAIT) - Date1 - Contrat Secondo 3 </t>
  </si>
  <si>
    <t>Remise Carte au débit (RBT) - Date1 - Contrat Secondo 3</t>
  </si>
  <si>
    <t>Virement Monext Entrant SURCANTOBNP</t>
  </si>
  <si>
    <t>Enregistrement 20</t>
  </si>
  <si>
    <t>Enregistrement 22</t>
  </si>
  <si>
    <t>Enregistrement 24</t>
  </si>
  <si>
    <t>Enregistrement 26</t>
  </si>
  <si>
    <t>Enregistrement 28</t>
  </si>
  <si>
    <t>Enregistrement 29</t>
  </si>
  <si>
    <t>Enregistrement 30</t>
  </si>
  <si>
    <t>Enregistrement 31</t>
  </si>
  <si>
    <t xml:space="preserve">Enregistrement 32  ( Obligatoire ) </t>
  </si>
  <si>
    <t xml:space="preserve">REM E 100VI 00019520210810     </t>
  </si>
  <si>
    <t xml:space="preserve">1      </t>
  </si>
  <si>
    <t>0</t>
  </si>
  <si>
    <t>MONEXT2021081016</t>
  </si>
  <si>
    <t xml:space="preserve">REM E 100MC 00019520210810     </t>
  </si>
  <si>
    <t xml:space="preserve">2      </t>
  </si>
  <si>
    <t xml:space="preserve">Virement Sortant CR BNP -&gt; CR Arkea ( MC) </t>
  </si>
  <si>
    <t xml:space="preserve">Virement Sortant CR BNP -&gt; CR Arkea  (VI ) </t>
  </si>
  <si>
    <t>0568</t>
  </si>
  <si>
    <t xml:space="preserve">MONEXT SA                      </t>
  </si>
  <si>
    <t>0000000</t>
  </si>
  <si>
    <t xml:space="preserve">MONVSCT004921   </t>
  </si>
  <si>
    <t xml:space="preserve">MONVSCT004918   </t>
  </si>
  <si>
    <t xml:space="preserve">Date de réception du fichier ( J +1) </t>
  </si>
  <si>
    <t>Q</t>
  </si>
  <si>
    <t>No Remise BNP</t>
  </si>
  <si>
    <t>Code département 
Code departement XX</t>
  </si>
  <si>
    <t>0090</t>
  </si>
  <si>
    <t>91</t>
  </si>
  <si>
    <t>1</t>
  </si>
  <si>
    <t>E N.4319669010 M</t>
  </si>
  <si>
    <t xml:space="preserve">Non parametré </t>
  </si>
  <si>
    <t>Contrat Sec01</t>
  </si>
  <si>
    <t>Libellé Contrat commerçant BNP</t>
  </si>
  <si>
    <t>Contrat Sec03</t>
  </si>
  <si>
    <t>Contrat Sec02</t>
  </si>
  <si>
    <t>Libéllé virement</t>
  </si>
  <si>
    <t xml:space="preserve">Virement Monext Entrant SURCANTOBNP ( libellé) </t>
  </si>
  <si>
    <t>R0097|05 - mouvement     |CEENR</t>
  </si>
  <si>
    <t>R0097|05 - mouvement     |CDETB9</t>
  </si>
  <si>
    <t>R0097|05 - mouvement     |CDOPEI</t>
  </si>
  <si>
    <t>R0097|05 - mouvement     |CDGUICH</t>
  </si>
  <si>
    <t>R0097|05 - mouvement     |CDDEV</t>
  </si>
  <si>
    <t>R0097|05 - mouvement     |NBDEC</t>
  </si>
  <si>
    <t>R0097|05 - mouvement     |ZR1</t>
  </si>
  <si>
    <t>R0097|05 - mouvement     |NOACC</t>
  </si>
  <si>
    <t>R0097|05 - mouvement     |CDOPEBQ</t>
  </si>
  <si>
    <t>R0097|05 - mouvement     |DTCOMPTA</t>
  </si>
  <si>
    <t>R0097|05 - mouvement     |CDREJET</t>
  </si>
  <si>
    <t>R0097|05 - mouvement     |DTVAL</t>
  </si>
  <si>
    <t>R0097|05 - mouvement     |LIBMVT</t>
  </si>
  <si>
    <t>R0097|05 - mouvement     |ZR2</t>
  </si>
  <si>
    <t>Qualifiant de l'enregistrement</t>
  </si>
  <si>
    <t>Libellé complementaire</t>
  </si>
  <si>
    <t xml:space="preserve">Virement Monext Entrant EQUICANTOBNP </t>
  </si>
  <si>
    <t>Virement Monext Entrant EQUICANTOBNP ( libellé)</t>
  </si>
  <si>
    <t xml:space="preserve">     </t>
  </si>
  <si>
    <t>LCC</t>
  </si>
  <si>
    <t xml:space="preserve">SURCANTOBNP AROMAZONE                                                 </t>
  </si>
  <si>
    <t xml:space="preserve">EQUICANTOBNP                                                          </t>
  </si>
  <si>
    <t>Guide Enrichissement CFONB120 SCT SDD V2</t>
  </si>
  <si>
    <r>
      <t xml:space="preserve">Montant </t>
    </r>
    <r>
      <rPr>
        <b/>
        <sz val="11"/>
        <color rgb="FFFF0000"/>
        <rFont val="Calibri"/>
        <family val="2"/>
        <scheme val="minor"/>
      </rPr>
      <t xml:space="preserve">( 1 décimale significative)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</si>
</sst>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66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164" fontId="5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1" fillId="0" borderId="0" xfId="0" applyNumberFormat="1" applyFont="1" applyFill="1"/>
    <xf numFmtId="0" fontId="1" fillId="0" borderId="0" xfId="0" applyFont="1" applyFill="1"/>
    <xf numFmtId="0" fontId="3" fillId="2" borderId="0" xfId="0" applyFont="1" applyFill="1"/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2" fontId="0" fillId="0" borderId="0" xfId="0" applyNumberFormat="1" applyFill="1" applyBorder="1"/>
    <xf numFmtId="0" fontId="0" fillId="5" borderId="0" xfId="0" applyFill="1"/>
    <xf numFmtId="0" fontId="0" fillId="7" borderId="0" xfId="0" applyNumberFormat="1" applyFill="1" applyBorder="1"/>
    <xf numFmtId="0" fontId="0" fillId="7" borderId="0" xfId="0" applyFill="1" applyBorder="1"/>
    <xf numFmtId="14" fontId="0" fillId="7" borderId="0" xfId="0" applyNumberFormat="1" applyFill="1" applyBorder="1"/>
    <xf numFmtId="1" fontId="0" fillId="7" borderId="0" xfId="0" applyNumberFormat="1" applyFill="1" applyBorder="1"/>
    <xf numFmtId="49" fontId="0" fillId="7" borderId="0" xfId="0" applyNumberFormat="1" applyFill="1" applyBorder="1"/>
    <xf numFmtId="0" fontId="2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2" fillId="8" borderId="3" xfId="0" applyFont="1" applyFill="1" applyBorder="1" applyAlignment="1"/>
    <xf numFmtId="0" fontId="2" fillId="3" borderId="3" xfId="0" applyFont="1" applyFill="1" applyBorder="1" applyAlignment="1"/>
    <xf numFmtId="0" fontId="1" fillId="3" borderId="0" xfId="0" applyNumberFormat="1" applyFont="1" applyFill="1" applyBorder="1"/>
    <xf numFmtId="0" fontId="2" fillId="0" borderId="0" xfId="0" applyFont="1" applyFill="1" applyBorder="1" applyAlignment="1">
      <alignment vertical="center" wrapText="1"/>
    </xf>
    <xf numFmtId="0" fontId="2" fillId="6" borderId="0" xfId="0" applyFont="1" applyFill="1" applyBorder="1" applyAlignment="1">
      <alignment vertical="center"/>
    </xf>
    <xf numFmtId="0" fontId="0" fillId="0" borderId="0" xfId="0"/>
    <xf numFmtId="14" fontId="0" fillId="0" borderId="0" xfId="0" applyNumberFormat="1"/>
    <xf numFmtId="0" fontId="0" fillId="9" borderId="0" xfId="0" applyFill="1"/>
    <xf numFmtId="0" fontId="9" fillId="10" borderId="0" xfId="0" applyFont="1" applyFill="1" applyBorder="1" applyAlignment="1">
      <alignment vertical="center"/>
    </xf>
    <xf numFmtId="0" fontId="10" fillId="10" borderId="0" xfId="0" applyFont="1" applyFill="1" applyBorder="1" applyAlignment="1">
      <alignment vertical="center"/>
    </xf>
    <xf numFmtId="0" fontId="9" fillId="10" borderId="0" xfId="0" applyFont="1" applyFill="1" applyAlignment="1">
      <alignment vertical="center" wrapText="1"/>
    </xf>
    <xf numFmtId="2" fontId="11" fillId="10" borderId="0" xfId="0" applyNumberFormat="1" applyFont="1" applyFill="1" applyBorder="1"/>
    <xf numFmtId="0" fontId="11" fillId="10" borderId="0" xfId="0" applyFont="1" applyFill="1" applyBorder="1"/>
    <xf numFmtId="0" fontId="10" fillId="1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 applyFill="1" applyBorder="1" applyAlignment="1">
      <alignment vertical="center" wrapText="1"/>
    </xf>
    <xf numFmtId="0" fontId="10" fillId="10" borderId="0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left" wrapText="1"/>
    </xf>
    <xf numFmtId="0" fontId="0" fillId="3" borderId="1" xfId="0" applyFill="1" applyBorder="1" applyAlignment="1">
      <alignment horizontal="left" wrapText="1"/>
    </xf>
    <xf numFmtId="0" fontId="0" fillId="7" borderId="0" xfId="0" quotePrefix="1" applyFont="1" applyFill="1" applyBorder="1" applyAlignment="1">
      <alignment horizontal="left"/>
    </xf>
    <xf numFmtId="0" fontId="0" fillId="2" borderId="0" xfId="0" applyFill="1"/>
    <xf numFmtId="0" fontId="7" fillId="11" borderId="0" xfId="0" applyFont="1" applyFill="1" applyBorder="1"/>
    <xf numFmtId="0" fontId="7" fillId="11" borderId="0" xfId="0" quotePrefix="1" applyNumberFormat="1" applyFont="1" applyFill="1" applyBorder="1"/>
    <xf numFmtId="0" fontId="7" fillId="11" borderId="0" xfId="0" applyNumberFormat="1" applyFont="1" applyFill="1" applyBorder="1"/>
    <xf numFmtId="14" fontId="7" fillId="11" borderId="4" xfId="0" applyNumberFormat="1" applyFont="1" applyFill="1" applyBorder="1"/>
    <xf numFmtId="2" fontId="7" fillId="11" borderId="0" xfId="0" applyNumberFormat="1" applyFont="1" applyFill="1" applyBorder="1"/>
    <xf numFmtId="0" fontId="0" fillId="12" borderId="0" xfId="0" applyFill="1" applyBorder="1"/>
    <xf numFmtId="0" fontId="0" fillId="12" borderId="0" xfId="0" quotePrefix="1" applyNumberFormat="1" applyFill="1" applyBorder="1"/>
    <xf numFmtId="14" fontId="0" fillId="12" borderId="4" xfId="0" applyNumberFormat="1" applyFill="1" applyBorder="1"/>
    <xf numFmtId="2" fontId="0" fillId="12" borderId="0" xfId="0" applyNumberFormat="1" applyFill="1" applyBorder="1"/>
    <xf numFmtId="0" fontId="0" fillId="13" borderId="0" xfId="0" applyNumberFormat="1" applyFill="1" applyBorder="1"/>
    <xf numFmtId="2" fontId="7" fillId="11" borderId="0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165" fontId="7" fillId="11" borderId="0" xfId="0" applyNumberFormat="1" applyFont="1" applyFill="1" applyBorder="1"/>
    <xf numFmtId="165" fontId="0" fillId="12" borderId="0" xfId="0" applyNumberFormat="1" applyFill="1" applyBorder="1"/>
    <xf numFmtId="2" fontId="0" fillId="12" borderId="0" xfId="0" applyNumberFormat="1" applyFill="1" applyBorder="1" applyAlignment="1">
      <alignment horizontal="center"/>
    </xf>
    <xf numFmtId="0" fontId="12" fillId="11" borderId="0" xfId="0" applyNumberFormat="1" applyFont="1" applyFill="1" applyBorder="1"/>
    <xf numFmtId="0" fontId="13" fillId="12" borderId="0" xfId="0" applyNumberFormat="1" applyFont="1" applyFill="1" applyBorder="1"/>
    <xf numFmtId="0" fontId="4" fillId="0" borderId="0" xfId="0" applyFont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14" fillId="12" borderId="0" xfId="0" applyNumberFormat="1" applyFont="1" applyFill="1" applyBorder="1"/>
    <xf numFmtId="0" fontId="0" fillId="14" borderId="0" xfId="0" quotePrefix="1" applyFont="1" applyFill="1" applyBorder="1" applyAlignment="1">
      <alignment horizontal="left"/>
    </xf>
    <xf numFmtId="0" fontId="0" fillId="14" borderId="0" xfId="0" applyFill="1"/>
    <xf numFmtId="0" fontId="0" fillId="14" borderId="0" xfId="0" applyNumberFormat="1" applyFill="1" applyBorder="1"/>
    <xf numFmtId="1" fontId="0" fillId="14" borderId="0" xfId="0" applyNumberFormat="1" applyFill="1" applyBorder="1"/>
    <xf numFmtId="14" fontId="0" fillId="14" borderId="0" xfId="0" applyNumberFormat="1" applyFill="1" applyBorder="1"/>
    <xf numFmtId="49" fontId="0" fillId="14" borderId="0" xfId="0" applyNumberFormat="1" applyFill="1" applyBorder="1"/>
    <xf numFmtId="0" fontId="0" fillId="12" borderId="0" xfId="0" applyNumberFormat="1" applyFont="1" applyFill="1" applyBorder="1" applyAlignment="1">
      <alignment horizontal="center"/>
    </xf>
    <xf numFmtId="2" fontId="0" fillId="12" borderId="0" xfId="0" applyNumberFormat="1" applyFont="1" applyFill="1" applyBorder="1" applyAlignment="1">
      <alignment horizontal="center"/>
    </xf>
    <xf numFmtId="2" fontId="0" fillId="14" borderId="0" xfId="0" applyNumberFormat="1" applyFill="1" applyBorder="1"/>
    <xf numFmtId="0" fontId="0" fillId="12" borderId="0" xfId="0" quotePrefix="1" applyNumberFormat="1" applyFont="1" applyFill="1" applyBorder="1" applyAlignment="1">
      <alignment horizontal="center"/>
    </xf>
    <xf numFmtId="0" fontId="0" fillId="15" borderId="0" xfId="0" applyFill="1" applyBorder="1"/>
    <xf numFmtId="0" fontId="0" fillId="15" borderId="0" xfId="0" applyNumberFormat="1" applyFill="1" applyBorder="1"/>
    <xf numFmtId="0" fontId="2" fillId="4" borderId="0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0" fillId="16" borderId="0" xfId="0" quotePrefix="1" applyFont="1" applyFill="1" applyBorder="1" applyAlignment="1">
      <alignment horizontal="left"/>
    </xf>
    <xf numFmtId="0" fontId="0" fillId="16" borderId="0" xfId="0" applyNumberFormat="1" applyFill="1" applyBorder="1"/>
    <xf numFmtId="1" fontId="0" fillId="16" borderId="0" xfId="0" applyNumberFormat="1" applyFill="1" applyBorder="1"/>
    <xf numFmtId="14" fontId="0" fillId="16" borderId="0" xfId="0" applyNumberFormat="1" applyFill="1" applyBorder="1"/>
    <xf numFmtId="49" fontId="0" fillId="16" borderId="0" xfId="0" applyNumberFormat="1" applyFill="1" applyBorder="1"/>
  </cellXfs>
  <cellStyles count="3">
    <cellStyle name="Milliers 2" xfId="2" xr:uid="{00000000-0005-0000-0000-000001000000}"/>
    <cellStyle name="Normal" xfId="0" builtinId="0"/>
    <cellStyle name="Normal 2" xfId="1" xr:uid="{00000000-0005-0000-0000-000003000000}"/>
  </cellStyles>
  <dxfs count="4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0066"/>
      <color rgb="FF33CCFF"/>
      <color rgb="FFFF7C80"/>
      <color rgb="FF3333FF"/>
      <color rgb="FFFFCCCC"/>
      <color rgb="FFCCFFFF"/>
      <color rgb="FFCC99FF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11"/>
  <sheetViews>
    <sheetView workbookViewId="0">
      <selection activeCell="C15" sqref="C15"/>
    </sheetView>
  </sheetViews>
  <sheetFormatPr baseColWidth="10" defaultRowHeight="14.4" x14ac:dyDescent="0.3"/>
  <cols>
    <col min="1" max="1" width="45.88671875" bestFit="1" customWidth="1"/>
    <col min="3" max="3" width="35.6640625" bestFit="1" customWidth="1"/>
    <col min="5" max="5" width="73.5546875" bestFit="1" customWidth="1"/>
  </cols>
  <sheetData>
    <row r="1" spans="1:5" x14ac:dyDescent="0.3">
      <c r="A1" s="28" t="s">
        <v>39</v>
      </c>
      <c r="B1" s="28" t="s">
        <v>40</v>
      </c>
      <c r="C1" s="28" t="s">
        <v>41</v>
      </c>
      <c r="D1" s="28" t="s">
        <v>42</v>
      </c>
    </row>
    <row r="2" spans="1:5" x14ac:dyDescent="0.3">
      <c r="A2" s="26" t="s">
        <v>234</v>
      </c>
      <c r="B2" s="26" t="s">
        <v>43</v>
      </c>
      <c r="C2" s="26" t="s">
        <v>44</v>
      </c>
      <c r="D2" s="27">
        <v>44426</v>
      </c>
    </row>
    <row r="3" spans="1:5" x14ac:dyDescent="0.3">
      <c r="A3" s="26"/>
      <c r="B3" s="26"/>
      <c r="C3" s="26"/>
      <c r="D3" s="27"/>
    </row>
    <row r="4" spans="1:5" x14ac:dyDescent="0.3">
      <c r="A4" s="26"/>
      <c r="B4" s="26"/>
      <c r="C4" s="26"/>
      <c r="D4" s="27"/>
    </row>
    <row r="5" spans="1:5" x14ac:dyDescent="0.3">
      <c r="A5" s="26"/>
      <c r="B5" s="26"/>
      <c r="C5" s="26"/>
      <c r="D5" s="27"/>
      <c r="E5" s="39"/>
    </row>
    <row r="6" spans="1:5" x14ac:dyDescent="0.3">
      <c r="B6" s="26"/>
      <c r="C6" s="26"/>
      <c r="D6" s="27"/>
      <c r="E6" s="39"/>
    </row>
    <row r="9" spans="1:5" x14ac:dyDescent="0.3">
      <c r="B9" s="26"/>
      <c r="C9" s="26"/>
      <c r="D9" s="27"/>
      <c r="E9" s="26"/>
    </row>
    <row r="10" spans="1:5" x14ac:dyDescent="0.3">
      <c r="B10" s="26"/>
      <c r="C10" s="26"/>
      <c r="D10" s="27"/>
    </row>
    <row r="11" spans="1:5" x14ac:dyDescent="0.3">
      <c r="B11" s="26"/>
      <c r="C11" s="26"/>
      <c r="D11" s="27"/>
      <c r="E11" s="3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BT487"/>
  <sheetViews>
    <sheetView tabSelected="1" zoomScale="63" zoomScaleNormal="63" workbookViewId="0">
      <pane xSplit="12" ySplit="6" topLeftCell="BO7" activePane="bottomRight" state="frozen"/>
      <selection pane="topRight" activeCell="P1" sqref="P1"/>
      <selection pane="bottomLeft" activeCell="A8" sqref="A8"/>
      <selection pane="bottomRight" activeCell="K5" sqref="K5"/>
    </sheetView>
  </sheetViews>
  <sheetFormatPr baseColWidth="10" defaultColWidth="10.88671875" defaultRowHeight="14.4" x14ac:dyDescent="0.3"/>
  <cols>
    <col min="1" max="1" width="29.6640625" style="2" customWidth="1"/>
    <col min="2" max="2" width="13.21875" style="2" customWidth="1"/>
    <col min="3" max="3" width="26.21875" style="2" customWidth="1"/>
    <col min="4" max="4" width="12" style="2" customWidth="1"/>
    <col min="5" max="5" width="57.33203125" style="2" customWidth="1"/>
    <col min="6" max="6" width="16.6640625" style="1" bestFit="1" customWidth="1"/>
    <col min="7" max="8" width="16.6640625" style="2" bestFit="1" customWidth="1"/>
    <col min="9" max="9" width="12.44140625" style="33" customWidth="1"/>
    <col min="10" max="10" width="14.88671875" style="33" customWidth="1"/>
    <col min="11" max="11" width="20.33203125" style="33" customWidth="1"/>
    <col min="12" max="12" width="29.88671875" style="33" customWidth="1"/>
    <col min="13" max="13" width="18.33203125" style="6" customWidth="1"/>
    <col min="14" max="14" width="18.6640625" style="1" customWidth="1"/>
    <col min="15" max="15" width="19.5546875" style="1" customWidth="1"/>
    <col min="16" max="16" width="19.5546875" style="12" customWidth="1"/>
    <col min="17" max="19" width="19.5546875" style="1" customWidth="1"/>
    <col min="20" max="20" width="41.33203125" style="1" bestFit="1" customWidth="1"/>
    <col min="21" max="21" width="19.5546875" style="1" customWidth="1"/>
    <col min="22" max="22" width="25.109375" style="1" customWidth="1"/>
    <col min="23" max="26" width="19.5546875" style="1" customWidth="1"/>
    <col min="27" max="27" width="22.109375" style="12" customWidth="1"/>
    <col min="28" max="34" width="19.5546875" style="1" customWidth="1"/>
    <col min="35" max="35" width="26.5546875" style="1" customWidth="1"/>
    <col min="36" max="36" width="19.5546875" style="1" customWidth="1"/>
    <col min="37" max="37" width="45.44140625" style="1" customWidth="1"/>
    <col min="38" max="38" width="21.33203125" style="1" bestFit="1" customWidth="1"/>
    <col min="39" max="39" width="34.6640625" style="1" customWidth="1"/>
    <col min="40" max="55" width="19.5546875" style="1" customWidth="1"/>
    <col min="56" max="56" width="20.88671875" style="1" bestFit="1" customWidth="1"/>
    <col min="57" max="58" width="19.5546875" style="1" customWidth="1"/>
    <col min="59" max="16384" width="10.88671875" style="1"/>
  </cols>
  <sheetData>
    <row r="1" spans="1:72" s="7" customFormat="1" ht="18.600000000000001" customHeight="1" x14ac:dyDescent="0.35">
      <c r="A1" s="78" t="s">
        <v>20</v>
      </c>
      <c r="B1" s="78"/>
      <c r="C1" s="78"/>
      <c r="D1" s="78"/>
      <c r="E1" s="78"/>
      <c r="F1" s="25" t="s">
        <v>21</v>
      </c>
      <c r="G1" s="25"/>
      <c r="H1" s="25"/>
      <c r="I1" s="29"/>
      <c r="J1" s="29"/>
      <c r="K1" s="29"/>
      <c r="L1" s="29"/>
      <c r="M1" s="22"/>
      <c r="N1" s="21" t="s">
        <v>22</v>
      </c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</row>
    <row r="2" spans="1:72" s="8" customFormat="1" ht="18.600000000000001" customHeight="1" x14ac:dyDescent="0.3">
      <c r="A2" s="18"/>
      <c r="B2" s="18"/>
      <c r="C2" s="24"/>
      <c r="D2" s="19"/>
      <c r="E2" s="19"/>
      <c r="F2" s="19"/>
      <c r="G2" s="19"/>
      <c r="H2" s="19"/>
      <c r="I2" s="30"/>
      <c r="J2" s="30"/>
      <c r="K2" s="30"/>
      <c r="L2" s="30"/>
      <c r="M2" s="9" t="s">
        <v>18</v>
      </c>
      <c r="N2" s="26">
        <v>1</v>
      </c>
      <c r="O2" s="26">
        <v>3</v>
      </c>
      <c r="P2" s="26">
        <v>8</v>
      </c>
      <c r="Q2" s="26">
        <v>12</v>
      </c>
      <c r="R2" s="26">
        <v>17</v>
      </c>
      <c r="S2" s="26">
        <v>20</v>
      </c>
      <c r="T2" s="26">
        <v>21</v>
      </c>
      <c r="U2" s="26">
        <v>22</v>
      </c>
      <c r="V2" s="26">
        <v>33</v>
      </c>
      <c r="W2" s="26">
        <v>35</v>
      </c>
      <c r="X2" s="26">
        <v>41</v>
      </c>
      <c r="Y2" s="26">
        <v>91</v>
      </c>
      <c r="Z2" s="26">
        <v>105</v>
      </c>
      <c r="AA2" s="26">
        <v>1</v>
      </c>
      <c r="AB2" s="26">
        <v>3</v>
      </c>
      <c r="AC2" s="26">
        <v>8</v>
      </c>
      <c r="AD2" s="26">
        <v>12</v>
      </c>
      <c r="AE2" s="26">
        <v>17</v>
      </c>
      <c r="AF2" s="26">
        <v>20</v>
      </c>
      <c r="AG2" s="26">
        <v>21</v>
      </c>
      <c r="AH2" s="26">
        <v>22</v>
      </c>
      <c r="AI2" s="26">
        <v>33</v>
      </c>
      <c r="AJ2" s="26">
        <v>35</v>
      </c>
      <c r="AK2" s="26">
        <v>41</v>
      </c>
      <c r="AL2" s="26">
        <v>43</v>
      </c>
      <c r="AM2" s="26">
        <v>49</v>
      </c>
      <c r="AN2" s="26">
        <v>80</v>
      </c>
      <c r="AO2" s="26">
        <v>82</v>
      </c>
      <c r="AP2" s="26">
        <v>89</v>
      </c>
      <c r="AQ2" s="26">
        <v>90</v>
      </c>
      <c r="AR2" s="26">
        <v>91</v>
      </c>
      <c r="AS2" s="26">
        <v>105</v>
      </c>
      <c r="AT2" s="26">
        <v>1</v>
      </c>
      <c r="AU2" s="26">
        <v>3</v>
      </c>
      <c r="AV2" s="26">
        <v>8</v>
      </c>
      <c r="AW2" s="26">
        <v>12</v>
      </c>
      <c r="AX2" s="26">
        <v>17</v>
      </c>
      <c r="AY2" s="26">
        <v>20</v>
      </c>
      <c r="AZ2" s="26">
        <v>21</v>
      </c>
      <c r="BA2" s="26">
        <v>22</v>
      </c>
      <c r="BB2" s="26">
        <v>33</v>
      </c>
      <c r="BC2" s="26">
        <v>35</v>
      </c>
      <c r="BD2" s="26">
        <v>41</v>
      </c>
      <c r="BE2" s="26">
        <v>91</v>
      </c>
      <c r="BF2" s="26">
        <v>105</v>
      </c>
      <c r="BG2" s="8">
        <v>1</v>
      </c>
      <c r="BH2" s="8">
        <v>3</v>
      </c>
      <c r="BI2" s="8">
        <v>8</v>
      </c>
      <c r="BJ2" s="8">
        <v>12</v>
      </c>
      <c r="BK2" s="8">
        <v>17</v>
      </c>
      <c r="BL2" s="8">
        <v>20</v>
      </c>
      <c r="BM2" s="8">
        <v>21</v>
      </c>
      <c r="BN2" s="8">
        <v>22</v>
      </c>
      <c r="BO2" s="8">
        <v>33</v>
      </c>
      <c r="BP2" s="8">
        <v>35</v>
      </c>
      <c r="BQ2" s="8">
        <v>41</v>
      </c>
      <c r="BR2" s="8">
        <v>46</v>
      </c>
      <c r="BS2" s="8">
        <v>49</v>
      </c>
      <c r="BT2" s="8">
        <v>119</v>
      </c>
    </row>
    <row r="3" spans="1:72" s="8" customFormat="1" ht="18.600000000000001" customHeight="1" x14ac:dyDescent="0.3">
      <c r="A3" s="18"/>
      <c r="B3" s="18"/>
      <c r="C3" s="24"/>
      <c r="D3" s="19"/>
      <c r="E3" s="19"/>
      <c r="F3" s="19"/>
      <c r="G3" s="19"/>
      <c r="H3" s="19"/>
      <c r="I3" s="30"/>
      <c r="J3" s="30"/>
      <c r="K3" s="30"/>
      <c r="L3" s="30"/>
      <c r="M3" s="9" t="s">
        <v>16</v>
      </c>
      <c r="N3" s="26">
        <v>2</v>
      </c>
      <c r="O3" s="26">
        <v>5</v>
      </c>
      <c r="P3" s="26">
        <v>4</v>
      </c>
      <c r="Q3" s="26">
        <v>5</v>
      </c>
      <c r="R3" s="26">
        <v>3</v>
      </c>
      <c r="S3" s="26">
        <v>1</v>
      </c>
      <c r="T3" s="26">
        <v>1</v>
      </c>
      <c r="U3" s="26">
        <v>11</v>
      </c>
      <c r="V3" s="26">
        <v>2</v>
      </c>
      <c r="W3" s="26">
        <v>6</v>
      </c>
      <c r="X3" s="26">
        <v>50</v>
      </c>
      <c r="Y3" s="26">
        <v>14</v>
      </c>
      <c r="Z3" s="26">
        <v>16</v>
      </c>
      <c r="AA3" s="26">
        <v>2</v>
      </c>
      <c r="AB3" s="26">
        <v>5</v>
      </c>
      <c r="AC3" s="26">
        <v>4</v>
      </c>
      <c r="AD3" s="26">
        <v>5</v>
      </c>
      <c r="AE3" s="26">
        <v>3</v>
      </c>
      <c r="AF3" s="26">
        <v>1</v>
      </c>
      <c r="AG3" s="26">
        <v>1</v>
      </c>
      <c r="AH3" s="26">
        <v>11</v>
      </c>
      <c r="AI3" s="26">
        <v>2</v>
      </c>
      <c r="AJ3" s="26">
        <v>6</v>
      </c>
      <c r="AK3" s="26">
        <v>2</v>
      </c>
      <c r="AL3" s="26">
        <v>6</v>
      </c>
      <c r="AM3" s="26">
        <v>31</v>
      </c>
      <c r="AN3" s="26">
        <v>2</v>
      </c>
      <c r="AO3" s="26">
        <v>7</v>
      </c>
      <c r="AP3" s="26">
        <v>1</v>
      </c>
      <c r="AQ3" s="26">
        <v>1</v>
      </c>
      <c r="AR3" s="26">
        <v>14</v>
      </c>
      <c r="AS3" s="26">
        <v>16</v>
      </c>
      <c r="AT3" s="26">
        <v>2</v>
      </c>
      <c r="AU3" s="26">
        <v>5</v>
      </c>
      <c r="AV3" s="26">
        <v>4</v>
      </c>
      <c r="AW3" s="26">
        <v>5</v>
      </c>
      <c r="AX3" s="26">
        <v>3</v>
      </c>
      <c r="AY3" s="26">
        <v>1</v>
      </c>
      <c r="AZ3" s="26">
        <v>1</v>
      </c>
      <c r="BA3" s="26">
        <v>11</v>
      </c>
      <c r="BB3" s="26">
        <v>2</v>
      </c>
      <c r="BC3" s="26">
        <v>6</v>
      </c>
      <c r="BD3" s="26">
        <v>50</v>
      </c>
      <c r="BE3" s="26">
        <v>14</v>
      </c>
      <c r="BF3" s="26">
        <v>16</v>
      </c>
      <c r="BG3" s="8">
        <v>2</v>
      </c>
      <c r="BH3" s="8">
        <v>5</v>
      </c>
      <c r="BI3" s="8">
        <v>4</v>
      </c>
      <c r="BJ3" s="8">
        <v>5</v>
      </c>
      <c r="BK3" s="8">
        <v>3</v>
      </c>
      <c r="BL3" s="8">
        <v>1</v>
      </c>
      <c r="BM3" s="8">
        <v>1</v>
      </c>
      <c r="BN3" s="8">
        <v>11</v>
      </c>
      <c r="BO3" s="8">
        <v>2</v>
      </c>
      <c r="BP3" s="8">
        <v>6</v>
      </c>
      <c r="BQ3" s="8">
        <v>5</v>
      </c>
      <c r="BR3" s="8">
        <v>3</v>
      </c>
      <c r="BS3" s="8">
        <v>70</v>
      </c>
      <c r="BT3" s="8">
        <v>2</v>
      </c>
    </row>
    <row r="4" spans="1:72" s="43" customFormat="1" ht="57" customHeight="1" x14ac:dyDescent="0.3">
      <c r="A4" s="18"/>
      <c r="B4" s="18"/>
      <c r="C4" s="24"/>
      <c r="D4" s="20"/>
      <c r="E4" s="40"/>
      <c r="F4" s="40"/>
      <c r="G4" s="40"/>
      <c r="H4" s="40"/>
      <c r="I4" s="41"/>
      <c r="J4" s="41"/>
      <c r="K4" s="41"/>
      <c r="L4" s="41"/>
      <c r="M4" s="42" t="s">
        <v>45</v>
      </c>
      <c r="N4" s="39" t="s">
        <v>86</v>
      </c>
      <c r="O4" s="39" t="s">
        <v>87</v>
      </c>
      <c r="P4" s="39" t="s">
        <v>88</v>
      </c>
      <c r="Q4" s="39" t="s">
        <v>89</v>
      </c>
      <c r="R4" s="39" t="s">
        <v>90</v>
      </c>
      <c r="S4" s="39" t="s">
        <v>91</v>
      </c>
      <c r="T4" s="39" t="s">
        <v>92</v>
      </c>
      <c r="U4" s="39" t="s">
        <v>93</v>
      </c>
      <c r="V4" s="39" t="s">
        <v>94</v>
      </c>
      <c r="W4" s="39" t="s">
        <v>95</v>
      </c>
      <c r="X4" s="39" t="s">
        <v>96</v>
      </c>
      <c r="Y4" s="39" t="s">
        <v>97</v>
      </c>
      <c r="Z4" s="39" t="s">
        <v>98</v>
      </c>
      <c r="AA4" s="39" t="s">
        <v>99</v>
      </c>
      <c r="AB4" s="39" t="s">
        <v>100</v>
      </c>
      <c r="AC4" s="39" t="s">
        <v>101</v>
      </c>
      <c r="AD4" s="39" t="s">
        <v>102</v>
      </c>
      <c r="AE4" s="39" t="s">
        <v>103</v>
      </c>
      <c r="AF4" s="39" t="s">
        <v>104</v>
      </c>
      <c r="AG4" s="39" t="s">
        <v>105</v>
      </c>
      <c r="AH4" s="39" t="s">
        <v>106</v>
      </c>
      <c r="AI4" s="39" t="s">
        <v>107</v>
      </c>
      <c r="AJ4" s="39" t="s">
        <v>108</v>
      </c>
      <c r="AK4" s="39" t="s">
        <v>109</v>
      </c>
      <c r="AL4" s="39" t="s">
        <v>110</v>
      </c>
      <c r="AM4" s="39" t="s">
        <v>111</v>
      </c>
      <c r="AN4" s="39" t="s">
        <v>112</v>
      </c>
      <c r="AO4" s="39" t="s">
        <v>113</v>
      </c>
      <c r="AP4" s="39" t="s">
        <v>114</v>
      </c>
      <c r="AQ4" s="39" t="s">
        <v>115</v>
      </c>
      <c r="AR4" s="39" t="s">
        <v>116</v>
      </c>
      <c r="AS4" s="39" t="s">
        <v>117</v>
      </c>
      <c r="AT4" s="39" t="s">
        <v>118</v>
      </c>
      <c r="AU4" s="39" t="s">
        <v>119</v>
      </c>
      <c r="AV4" s="39" t="s">
        <v>120</v>
      </c>
      <c r="AW4" s="39" t="s">
        <v>121</v>
      </c>
      <c r="AX4" s="39" t="s">
        <v>122</v>
      </c>
      <c r="AY4" s="39" t="s">
        <v>123</v>
      </c>
      <c r="AZ4" s="39" t="s">
        <v>124</v>
      </c>
      <c r="BA4" s="39" t="s">
        <v>125</v>
      </c>
      <c r="BB4" s="39" t="s">
        <v>126</v>
      </c>
      <c r="BC4" s="39" t="s">
        <v>127</v>
      </c>
      <c r="BD4" s="39" t="s">
        <v>128</v>
      </c>
      <c r="BE4" s="39" t="s">
        <v>129</v>
      </c>
      <c r="BF4" s="39" t="s">
        <v>130</v>
      </c>
      <c r="BG4" s="43" t="s">
        <v>212</v>
      </c>
      <c r="BH4" s="43" t="s">
        <v>213</v>
      </c>
      <c r="BI4" s="43" t="s">
        <v>214</v>
      </c>
      <c r="BJ4" s="43" t="s">
        <v>215</v>
      </c>
      <c r="BK4" s="43" t="s">
        <v>216</v>
      </c>
      <c r="BL4" s="43" t="s">
        <v>217</v>
      </c>
      <c r="BM4" s="43" t="s">
        <v>218</v>
      </c>
      <c r="BN4" s="43" t="s">
        <v>219</v>
      </c>
      <c r="BO4" s="43" t="s">
        <v>220</v>
      </c>
      <c r="BP4" s="43" t="s">
        <v>221</v>
      </c>
      <c r="BQ4" s="43" t="s">
        <v>222</v>
      </c>
      <c r="BR4" s="43" t="s">
        <v>223</v>
      </c>
      <c r="BS4" s="43" t="s">
        <v>224</v>
      </c>
      <c r="BT4" s="43" t="s">
        <v>225</v>
      </c>
    </row>
    <row r="5" spans="1:72" s="43" customFormat="1" ht="81.599999999999994" customHeight="1" x14ac:dyDescent="0.3">
      <c r="A5" s="18"/>
      <c r="B5" s="63" t="s">
        <v>30</v>
      </c>
      <c r="C5" s="63" t="s">
        <v>29</v>
      </c>
      <c r="D5" s="63" t="s">
        <v>28</v>
      </c>
      <c r="E5" s="63" t="s">
        <v>28</v>
      </c>
      <c r="F5" s="64" t="s">
        <v>23</v>
      </c>
      <c r="G5" s="63" t="s">
        <v>165</v>
      </c>
      <c r="H5" s="63" t="s">
        <v>166</v>
      </c>
      <c r="I5" s="63" t="s">
        <v>166</v>
      </c>
      <c r="J5" s="63" t="s">
        <v>166</v>
      </c>
      <c r="K5" s="63" t="s">
        <v>166</v>
      </c>
      <c r="L5" s="31"/>
      <c r="M5" s="42" t="s">
        <v>15</v>
      </c>
      <c r="N5" s="79" t="s">
        <v>46</v>
      </c>
      <c r="O5" s="79" t="s">
        <v>47</v>
      </c>
      <c r="P5" s="79" t="s">
        <v>48</v>
      </c>
      <c r="Q5" s="79" t="s">
        <v>50</v>
      </c>
      <c r="R5" s="79" t="s">
        <v>51</v>
      </c>
      <c r="S5" s="79" t="s">
        <v>52</v>
      </c>
      <c r="T5" s="79" t="s">
        <v>48</v>
      </c>
      <c r="U5" s="79" t="s">
        <v>17</v>
      </c>
      <c r="V5" s="79" t="s">
        <v>48</v>
      </c>
      <c r="W5" s="79" t="s">
        <v>56</v>
      </c>
      <c r="X5" s="79" t="s">
        <v>48</v>
      </c>
      <c r="Y5" s="79" t="s">
        <v>59</v>
      </c>
      <c r="Z5" s="79" t="s">
        <v>48</v>
      </c>
      <c r="AA5" s="79" t="s">
        <v>46</v>
      </c>
      <c r="AB5" s="79" t="s">
        <v>47</v>
      </c>
      <c r="AC5" s="79" t="s">
        <v>62</v>
      </c>
      <c r="AD5" s="79" t="s">
        <v>50</v>
      </c>
      <c r="AE5" s="79" t="s">
        <v>51</v>
      </c>
      <c r="AF5" s="79" t="s">
        <v>63</v>
      </c>
      <c r="AG5" s="79" t="s">
        <v>48</v>
      </c>
      <c r="AH5" s="79" t="s">
        <v>17</v>
      </c>
      <c r="AI5" s="79" t="s">
        <v>64</v>
      </c>
      <c r="AJ5" s="79" t="s">
        <v>66</v>
      </c>
      <c r="AK5" s="79" t="s">
        <v>68</v>
      </c>
      <c r="AL5" s="79" t="s">
        <v>70</v>
      </c>
      <c r="AM5" s="79" t="s">
        <v>15</v>
      </c>
      <c r="AN5" s="39" t="s">
        <v>48</v>
      </c>
      <c r="AO5" s="39" t="s">
        <v>73</v>
      </c>
      <c r="AP5" s="39" t="s">
        <v>75</v>
      </c>
      <c r="AQ5" s="39" t="s">
        <v>77</v>
      </c>
      <c r="AR5" s="39" t="s">
        <v>79</v>
      </c>
      <c r="AS5" s="39" t="s">
        <v>81</v>
      </c>
      <c r="AT5" s="39" t="s">
        <v>46</v>
      </c>
      <c r="AU5" s="39" t="s">
        <v>47</v>
      </c>
      <c r="AV5" s="39" t="s">
        <v>48</v>
      </c>
      <c r="AW5" s="39" t="s">
        <v>50</v>
      </c>
      <c r="AX5" s="39" t="s">
        <v>51</v>
      </c>
      <c r="AY5" s="39" t="s">
        <v>83</v>
      </c>
      <c r="AZ5" s="39" t="s">
        <v>48</v>
      </c>
      <c r="BA5" s="39" t="s">
        <v>17</v>
      </c>
      <c r="BB5" s="39" t="s">
        <v>48</v>
      </c>
      <c r="BC5" s="39" t="s">
        <v>84</v>
      </c>
      <c r="BD5" s="39" t="s">
        <v>48</v>
      </c>
      <c r="BE5" s="39" t="s">
        <v>85</v>
      </c>
      <c r="BF5" s="39" t="s">
        <v>48</v>
      </c>
      <c r="BG5" s="43" t="s">
        <v>46</v>
      </c>
      <c r="BH5" s="43" t="s">
        <v>47</v>
      </c>
      <c r="BI5" s="43" t="s">
        <v>62</v>
      </c>
      <c r="BJ5" s="43" t="s">
        <v>50</v>
      </c>
      <c r="BK5" s="43" t="s">
        <v>51</v>
      </c>
      <c r="BL5" s="43" t="s">
        <v>63</v>
      </c>
      <c r="BM5" s="43" t="s">
        <v>48</v>
      </c>
      <c r="BN5" s="43" t="s">
        <v>17</v>
      </c>
      <c r="BO5" s="43" t="s">
        <v>64</v>
      </c>
      <c r="BP5" s="43" t="s">
        <v>66</v>
      </c>
      <c r="BQ5" s="43" t="s">
        <v>48</v>
      </c>
      <c r="BR5" s="43" t="s">
        <v>226</v>
      </c>
      <c r="BS5" s="43" t="s">
        <v>227</v>
      </c>
      <c r="BT5" s="43" t="s">
        <v>48</v>
      </c>
    </row>
    <row r="6" spans="1:72" s="38" customFormat="1" ht="57.6" x14ac:dyDescent="0.3">
      <c r="A6" s="35" t="s">
        <v>149</v>
      </c>
      <c r="B6" s="36" t="s">
        <v>147</v>
      </c>
      <c r="C6" s="36" t="s">
        <v>148</v>
      </c>
      <c r="D6" s="36" t="s">
        <v>135</v>
      </c>
      <c r="E6" s="36" t="s">
        <v>140</v>
      </c>
      <c r="F6" s="36" t="s">
        <v>197</v>
      </c>
      <c r="G6" s="57" t="s">
        <v>235</v>
      </c>
      <c r="H6" s="57" t="s">
        <v>158</v>
      </c>
      <c r="I6" s="57" t="s">
        <v>199</v>
      </c>
      <c r="J6" s="57" t="s">
        <v>200</v>
      </c>
      <c r="K6" s="57" t="s">
        <v>207</v>
      </c>
      <c r="L6" s="34" t="s">
        <v>210</v>
      </c>
      <c r="M6" s="37" t="s">
        <v>149</v>
      </c>
      <c r="N6" s="35" t="s">
        <v>0</v>
      </c>
      <c r="O6" s="35" t="s">
        <v>1</v>
      </c>
      <c r="P6" s="35" t="s">
        <v>49</v>
      </c>
      <c r="Q6" s="35" t="s">
        <v>2</v>
      </c>
      <c r="R6" s="35" t="s">
        <v>3</v>
      </c>
      <c r="S6" s="35" t="s">
        <v>4</v>
      </c>
      <c r="T6" s="35" t="s">
        <v>53</v>
      </c>
      <c r="U6" s="35" t="s">
        <v>54</v>
      </c>
      <c r="V6" s="35" t="s">
        <v>55</v>
      </c>
      <c r="W6" s="35" t="s">
        <v>57</v>
      </c>
      <c r="X6" s="35" t="s">
        <v>58</v>
      </c>
      <c r="Y6" s="35" t="s">
        <v>60</v>
      </c>
      <c r="Z6" s="35" t="s">
        <v>61</v>
      </c>
      <c r="AA6" s="35" t="s">
        <v>0</v>
      </c>
      <c r="AB6" s="35" t="s">
        <v>1</v>
      </c>
      <c r="AC6" s="35" t="s">
        <v>5</v>
      </c>
      <c r="AD6" s="35" t="s">
        <v>2</v>
      </c>
      <c r="AE6" s="35" t="s">
        <v>3</v>
      </c>
      <c r="AF6" s="35" t="s">
        <v>4</v>
      </c>
      <c r="AG6" s="35" t="s">
        <v>49</v>
      </c>
      <c r="AH6" s="35" t="s">
        <v>54</v>
      </c>
      <c r="AI6" s="35" t="s">
        <v>65</v>
      </c>
      <c r="AJ6" s="35" t="s">
        <v>67</v>
      </c>
      <c r="AK6" s="35" t="s">
        <v>69</v>
      </c>
      <c r="AL6" s="35" t="s">
        <v>71</v>
      </c>
      <c r="AM6" s="35" t="s">
        <v>72</v>
      </c>
      <c r="AN6" s="35" t="s">
        <v>53</v>
      </c>
      <c r="AO6" s="35" t="s">
        <v>74</v>
      </c>
      <c r="AP6" s="35" t="s">
        <v>76</v>
      </c>
      <c r="AQ6" s="35" t="s">
        <v>78</v>
      </c>
      <c r="AR6" s="35" t="s">
        <v>80</v>
      </c>
      <c r="AS6" s="35" t="s">
        <v>82</v>
      </c>
      <c r="AT6" s="35" t="s">
        <v>0</v>
      </c>
      <c r="AU6" s="35" t="s">
        <v>1</v>
      </c>
      <c r="AV6" s="35" t="s">
        <v>49</v>
      </c>
      <c r="AW6" s="35" t="s">
        <v>2</v>
      </c>
      <c r="AX6" s="35" t="s">
        <v>3</v>
      </c>
      <c r="AY6" s="35" t="s">
        <v>4</v>
      </c>
      <c r="AZ6" s="35" t="s">
        <v>53</v>
      </c>
      <c r="BA6" s="35" t="s">
        <v>54</v>
      </c>
      <c r="BB6" s="35" t="s">
        <v>55</v>
      </c>
      <c r="BC6" s="35" t="s">
        <v>57</v>
      </c>
      <c r="BD6" s="35" t="s">
        <v>58</v>
      </c>
      <c r="BE6" s="35" t="s">
        <v>60</v>
      </c>
      <c r="BF6" s="35" t="s">
        <v>61</v>
      </c>
      <c r="BG6" s="38" t="s">
        <v>0</v>
      </c>
      <c r="BH6" s="38" t="s">
        <v>1</v>
      </c>
      <c r="BI6" s="38" t="s">
        <v>5</v>
      </c>
      <c r="BJ6" s="38" t="s">
        <v>2</v>
      </c>
      <c r="BK6" s="38" t="s">
        <v>3</v>
      </c>
      <c r="BL6" s="38" t="s">
        <v>4</v>
      </c>
      <c r="BM6" s="38" t="s">
        <v>49</v>
      </c>
      <c r="BN6" s="38" t="s">
        <v>54</v>
      </c>
      <c r="BO6" s="38" t="s">
        <v>65</v>
      </c>
      <c r="BP6" s="38" t="s">
        <v>67</v>
      </c>
      <c r="BQ6" s="38" t="s">
        <v>53</v>
      </c>
      <c r="BS6" s="38" t="s">
        <v>72</v>
      </c>
      <c r="BT6" s="38" t="s">
        <v>55</v>
      </c>
    </row>
    <row r="7" spans="1:72" s="13" customFormat="1" ht="21" x14ac:dyDescent="0.4">
      <c r="A7" s="23" t="s">
        <v>162</v>
      </c>
      <c r="B7" s="23" t="s">
        <v>160</v>
      </c>
      <c r="C7" s="46" t="str">
        <f>IF(B7="OUI",CONCATENATE(N7,O7,P7,Q7,R7,S7,T7,U7,V7,W7,X7,Y7,Z7),"NON ACTIF")</f>
        <v xml:space="preserve">0130004    02118EUR2 00010152443  100821                                                  0000000041286B                </v>
      </c>
      <c r="D7" s="47" t="s">
        <v>141</v>
      </c>
      <c r="E7" s="61" t="s">
        <v>143</v>
      </c>
      <c r="F7" s="49">
        <v>44419</v>
      </c>
      <c r="G7" s="58">
        <v>4128.6000000000004</v>
      </c>
      <c r="H7" s="56" t="s">
        <v>159</v>
      </c>
      <c r="I7" s="32"/>
      <c r="J7" s="32"/>
      <c r="K7" s="32"/>
      <c r="L7" s="32"/>
      <c r="M7" s="23" t="str">
        <f>LEFT(A7,17)</f>
        <v xml:space="preserve">Enregistrement 1 </v>
      </c>
      <c r="N7" s="13" t="s">
        <v>141</v>
      </c>
      <c r="O7" s="13" t="s">
        <v>136</v>
      </c>
      <c r="P7" s="13" t="s">
        <v>6</v>
      </c>
      <c r="Q7" s="13" t="s">
        <v>133</v>
      </c>
      <c r="R7" s="13" t="s">
        <v>19</v>
      </c>
      <c r="S7" s="13" t="s">
        <v>7</v>
      </c>
      <c r="T7" s="13" t="s">
        <v>9</v>
      </c>
      <c r="U7" s="13" t="s">
        <v>154</v>
      </c>
      <c r="V7" s="13" t="s">
        <v>155</v>
      </c>
      <c r="W7" s="13" t="str">
        <f>TEXT(F7-1,"jjmmaa")</f>
        <v>100821</v>
      </c>
      <c r="X7" s="13" t="s">
        <v>156</v>
      </c>
      <c r="Y7" s="13" t="str">
        <f>CONCATENATE(RIGHT(CONCATENATE("0000000000000000",G7*10),13),H7)</f>
        <v>0000000041286B</v>
      </c>
      <c r="Z7" s="13" t="s">
        <v>157</v>
      </c>
      <c r="AA7" s="80"/>
      <c r="AB7" s="45"/>
      <c r="AC7" s="45"/>
      <c r="AD7" s="45"/>
      <c r="AE7" s="45"/>
      <c r="AF7" s="45"/>
      <c r="AG7" s="45"/>
      <c r="AH7" s="81"/>
      <c r="AI7" s="82"/>
      <c r="AJ7" s="81"/>
      <c r="AK7" s="83"/>
      <c r="AL7" s="81"/>
      <c r="AM7" s="81"/>
      <c r="AN7" s="81"/>
      <c r="AO7" s="81"/>
      <c r="AP7" s="84"/>
      <c r="AQ7" s="81"/>
      <c r="AR7" s="81"/>
      <c r="AS7" s="81"/>
      <c r="AW7" s="17"/>
    </row>
    <row r="8" spans="1:72" s="13" customFormat="1" x14ac:dyDescent="0.3">
      <c r="A8" s="23" t="s">
        <v>31</v>
      </c>
      <c r="B8" s="23" t="s">
        <v>24</v>
      </c>
      <c r="C8" s="46" t="s">
        <v>205</v>
      </c>
      <c r="D8" s="47" t="s">
        <v>131</v>
      </c>
      <c r="E8" s="48" t="s">
        <v>139</v>
      </c>
      <c r="F8" s="49">
        <v>44405</v>
      </c>
      <c r="G8" s="50">
        <v>75.180000000000007</v>
      </c>
      <c r="H8" s="50">
        <v>0.45</v>
      </c>
      <c r="I8" s="32"/>
      <c r="J8" s="32"/>
      <c r="K8" s="32"/>
      <c r="L8" s="32"/>
      <c r="M8" s="23" t="str">
        <f>LEFT(A8,17)</f>
        <v>Enregistrement 2</v>
      </c>
      <c r="AA8" s="44"/>
      <c r="AB8" s="45"/>
      <c r="AC8" s="45"/>
      <c r="AD8" s="45"/>
      <c r="AE8" s="45"/>
      <c r="AF8" s="45"/>
      <c r="AG8" s="45"/>
      <c r="AI8" s="16"/>
      <c r="AK8" s="15"/>
      <c r="AP8" s="17"/>
      <c r="AW8" s="17"/>
    </row>
    <row r="9" spans="1:72" s="13" customFormat="1" x14ac:dyDescent="0.3">
      <c r="A9" s="23" t="s">
        <v>32</v>
      </c>
      <c r="B9" s="23" t="s">
        <v>24</v>
      </c>
      <c r="C9" s="46" t="s">
        <v>205</v>
      </c>
      <c r="D9" s="47" t="s">
        <v>131</v>
      </c>
      <c r="E9" s="48" t="s">
        <v>139</v>
      </c>
      <c r="F9" s="49">
        <v>44405</v>
      </c>
      <c r="G9" s="50">
        <v>8</v>
      </c>
      <c r="H9" s="50">
        <v>0.3</v>
      </c>
      <c r="I9" s="32"/>
      <c r="J9" s="32"/>
      <c r="K9" s="32"/>
      <c r="L9" s="32"/>
      <c r="M9" s="23" t="str">
        <f>LEFT(A9,17)</f>
        <v>Enregistrement 3</v>
      </c>
      <c r="AA9" s="44"/>
      <c r="AB9" s="45"/>
      <c r="AC9" s="45"/>
      <c r="AD9" s="45"/>
      <c r="AE9" s="45"/>
      <c r="AF9" s="45"/>
      <c r="AG9" s="45"/>
      <c r="AI9" s="16"/>
      <c r="AK9" s="15"/>
      <c r="AP9" s="17"/>
      <c r="AW9" s="17"/>
    </row>
    <row r="10" spans="1:72" s="13" customFormat="1" x14ac:dyDescent="0.3">
      <c r="A10" s="23" t="s">
        <v>33</v>
      </c>
      <c r="B10" s="23" t="s">
        <v>24</v>
      </c>
      <c r="C10" s="46" t="s">
        <v>205</v>
      </c>
      <c r="D10" s="47" t="s">
        <v>131</v>
      </c>
      <c r="E10" s="48" t="s">
        <v>139</v>
      </c>
      <c r="F10" s="49">
        <v>44405</v>
      </c>
      <c r="G10" s="50">
        <v>75.180000000000007</v>
      </c>
      <c r="H10" s="50">
        <v>0.45</v>
      </c>
      <c r="I10" s="32"/>
      <c r="J10" s="32"/>
      <c r="K10" s="32"/>
      <c r="L10" s="32"/>
      <c r="M10" s="23" t="str">
        <f>LEFT(A10,17)</f>
        <v>Enregistrement 4</v>
      </c>
      <c r="AA10" s="44"/>
      <c r="AB10" s="45"/>
      <c r="AC10" s="45"/>
      <c r="AD10" s="45"/>
      <c r="AE10" s="45"/>
      <c r="AF10" s="45"/>
      <c r="AG10" s="45"/>
      <c r="AI10" s="16"/>
      <c r="AK10" s="15"/>
      <c r="AP10" s="17"/>
      <c r="AW10" s="17"/>
    </row>
    <row r="11" spans="1:72" s="13" customFormat="1" x14ac:dyDescent="0.3">
      <c r="A11" s="23" t="s">
        <v>34</v>
      </c>
      <c r="B11" s="23" t="s">
        <v>24</v>
      </c>
      <c r="C11" s="46" t="s">
        <v>205</v>
      </c>
      <c r="D11" s="47" t="s">
        <v>131</v>
      </c>
      <c r="E11" s="48" t="s">
        <v>139</v>
      </c>
      <c r="F11" s="49">
        <v>44405</v>
      </c>
      <c r="G11" s="50">
        <v>50</v>
      </c>
      <c r="H11" s="50">
        <v>0.3</v>
      </c>
      <c r="I11" s="32"/>
      <c r="J11" s="32"/>
      <c r="K11" s="32"/>
      <c r="L11" s="32"/>
      <c r="M11" s="23" t="str">
        <f>LEFT(A11,17)</f>
        <v>Enregistrement 5</v>
      </c>
      <c r="AA11" s="44"/>
      <c r="AB11" s="45"/>
      <c r="AC11" s="45"/>
      <c r="AD11" s="45"/>
      <c r="AE11" s="45"/>
      <c r="AF11" s="45"/>
      <c r="AG11" s="45"/>
      <c r="AI11" s="16"/>
      <c r="AK11" s="15"/>
      <c r="AP11" s="17"/>
      <c r="AW11" s="17"/>
    </row>
    <row r="12" spans="1:72" s="13" customFormat="1" x14ac:dyDescent="0.3">
      <c r="A12" s="23" t="s">
        <v>35</v>
      </c>
      <c r="B12" s="23" t="s">
        <v>24</v>
      </c>
      <c r="C12" s="46" t="s">
        <v>205</v>
      </c>
      <c r="D12" s="47" t="s">
        <v>131</v>
      </c>
      <c r="E12" s="48" t="s">
        <v>139</v>
      </c>
      <c r="F12" s="49">
        <v>44405</v>
      </c>
      <c r="G12" s="50">
        <v>75.180000000000007</v>
      </c>
      <c r="H12" s="50">
        <v>0.45</v>
      </c>
      <c r="I12" s="32"/>
      <c r="J12" s="32"/>
      <c r="K12" s="32"/>
      <c r="L12" s="32"/>
      <c r="M12" s="23" t="str">
        <f>LEFT(A12,17)</f>
        <v>Enregistrement 6</v>
      </c>
      <c r="AA12" s="44"/>
      <c r="AB12" s="45"/>
      <c r="AC12" s="45"/>
      <c r="AD12" s="45"/>
      <c r="AE12" s="45"/>
      <c r="AF12" s="45"/>
      <c r="AG12" s="45"/>
      <c r="AI12" s="16"/>
      <c r="AK12" s="15"/>
      <c r="AP12" s="17"/>
      <c r="AW12" s="17"/>
    </row>
    <row r="13" spans="1:72" s="13" customFormat="1" x14ac:dyDescent="0.3">
      <c r="A13" s="23" t="s">
        <v>36</v>
      </c>
      <c r="B13" s="23" t="s">
        <v>24</v>
      </c>
      <c r="C13" s="46" t="s">
        <v>205</v>
      </c>
      <c r="D13" s="47" t="s">
        <v>131</v>
      </c>
      <c r="E13" s="48" t="s">
        <v>139</v>
      </c>
      <c r="F13" s="49">
        <v>44405</v>
      </c>
      <c r="G13" s="50">
        <v>50</v>
      </c>
      <c r="H13" s="50">
        <v>0.3</v>
      </c>
      <c r="I13" s="32"/>
      <c r="J13" s="32"/>
      <c r="K13" s="32"/>
      <c r="L13" s="32"/>
      <c r="M13" s="23" t="str">
        <f>LEFT(A13,17)</f>
        <v>Enregistrement 7</v>
      </c>
      <c r="AA13" s="44"/>
      <c r="AB13" s="45"/>
      <c r="AC13" s="45"/>
      <c r="AD13" s="45"/>
      <c r="AE13" s="45"/>
      <c r="AF13" s="45"/>
      <c r="AG13" s="45"/>
      <c r="AI13" s="16"/>
      <c r="AK13" s="15"/>
      <c r="AP13" s="17"/>
      <c r="AW13" s="17"/>
    </row>
    <row r="14" spans="1:72" s="13" customFormat="1" x14ac:dyDescent="0.3">
      <c r="A14" s="23" t="s">
        <v>37</v>
      </c>
      <c r="B14" s="23" t="s">
        <v>24</v>
      </c>
      <c r="C14" s="46" t="s">
        <v>205</v>
      </c>
      <c r="D14" s="47" t="s">
        <v>131</v>
      </c>
      <c r="E14" s="48" t="s">
        <v>139</v>
      </c>
      <c r="F14" s="49">
        <v>44405</v>
      </c>
      <c r="G14" s="50">
        <v>75.180000000000007</v>
      </c>
      <c r="H14" s="50">
        <v>0.45</v>
      </c>
      <c r="I14" s="32"/>
      <c r="J14" s="32"/>
      <c r="K14" s="32"/>
      <c r="L14" s="32"/>
      <c r="M14" s="23" t="str">
        <f>LEFT(A14,17)</f>
        <v>Enregistrement 8</v>
      </c>
      <c r="AA14" s="44"/>
      <c r="AB14" s="45"/>
      <c r="AC14" s="45"/>
      <c r="AD14" s="45"/>
      <c r="AE14" s="45"/>
      <c r="AF14" s="45"/>
      <c r="AG14" s="45"/>
      <c r="AI14" s="16"/>
      <c r="AK14" s="15"/>
      <c r="AP14" s="17"/>
      <c r="AW14" s="17"/>
    </row>
    <row r="15" spans="1:72" s="13" customFormat="1" x14ac:dyDescent="0.3">
      <c r="A15" s="23" t="s">
        <v>38</v>
      </c>
      <c r="B15" s="23" t="s">
        <v>24</v>
      </c>
      <c r="C15" s="46" t="s">
        <v>205</v>
      </c>
      <c r="D15" s="47" t="s">
        <v>131</v>
      </c>
      <c r="E15" s="48" t="s">
        <v>139</v>
      </c>
      <c r="F15" s="49">
        <v>44405</v>
      </c>
      <c r="G15" s="50">
        <v>50</v>
      </c>
      <c r="H15" s="50">
        <v>0.3</v>
      </c>
      <c r="I15" s="32"/>
      <c r="J15" s="32"/>
      <c r="K15" s="32"/>
      <c r="L15" s="32"/>
      <c r="M15" s="23" t="str">
        <f>LEFT(A15,17)</f>
        <v>Enregistrement 9</v>
      </c>
      <c r="AA15" s="44"/>
      <c r="AB15" s="45"/>
      <c r="AC15" s="45"/>
      <c r="AD15" s="45"/>
      <c r="AE15" s="45"/>
      <c r="AF15" s="45"/>
      <c r="AG15" s="45"/>
      <c r="AI15" s="16"/>
      <c r="AK15" s="15"/>
      <c r="AP15" s="17"/>
      <c r="AW15" s="17"/>
    </row>
    <row r="16" spans="1:72" s="13" customFormat="1" ht="21.6" customHeight="1" x14ac:dyDescent="0.4">
      <c r="A16" s="23" t="s">
        <v>163</v>
      </c>
      <c r="B16" s="23" t="s">
        <v>160</v>
      </c>
      <c r="C16" s="46" t="str">
        <f>IF(B16="OUI",CONCATENATE(AT16,AU16,AV16,AW16,AX16,AY16,AZ16,BA16,BB16,BC16,BD16,BE16,BF16),"NON ACTIF")</f>
        <v xml:space="preserve">0730004    02118EUR2 00010152443  110821                                                  0000000041286B                </v>
      </c>
      <c r="D16" s="47" t="s">
        <v>146</v>
      </c>
      <c r="E16" s="61" t="s">
        <v>145</v>
      </c>
      <c r="F16" s="49">
        <v>44419</v>
      </c>
      <c r="G16" s="58">
        <v>4128.6000000000004</v>
      </c>
      <c r="H16" s="56" t="s">
        <v>159</v>
      </c>
      <c r="I16" s="32"/>
      <c r="J16" s="32"/>
      <c r="K16" s="32"/>
      <c r="L16" s="32"/>
      <c r="M16" s="23" t="str">
        <f>LEFT(A16,17)</f>
        <v>Enregistrement 10</v>
      </c>
      <c r="AA16" s="80"/>
      <c r="AB16" s="45"/>
      <c r="AC16" s="45"/>
      <c r="AD16" s="45"/>
      <c r="AE16" s="45"/>
      <c r="AF16" s="45"/>
      <c r="AG16" s="45"/>
      <c r="AH16" s="81"/>
      <c r="AI16" s="82"/>
      <c r="AJ16" s="81"/>
      <c r="AK16" s="83"/>
      <c r="AL16" s="81"/>
      <c r="AM16" s="81"/>
      <c r="AN16" s="81"/>
      <c r="AO16" s="81"/>
      <c r="AP16" s="84"/>
      <c r="AQ16" s="81"/>
      <c r="AR16" s="81"/>
      <c r="AS16" s="81"/>
      <c r="AT16" s="13" t="str">
        <f>D16</f>
        <v>07</v>
      </c>
      <c r="AU16" s="13" t="s">
        <v>136</v>
      </c>
      <c r="AV16" s="13" t="s">
        <v>6</v>
      </c>
      <c r="AW16" s="13" t="s">
        <v>133</v>
      </c>
      <c r="AX16" s="13" t="s">
        <v>19</v>
      </c>
      <c r="AY16" s="13" t="s">
        <v>7</v>
      </c>
      <c r="AZ16" s="13" t="s">
        <v>9</v>
      </c>
      <c r="BA16" s="13" t="s">
        <v>154</v>
      </c>
      <c r="BB16" s="13" t="s">
        <v>155</v>
      </c>
      <c r="BC16" s="55" t="str">
        <f>TEXT(F16,"jjmmaa")</f>
        <v>110821</v>
      </c>
      <c r="BD16" s="13" t="s">
        <v>156</v>
      </c>
      <c r="BE16" s="55" t="str">
        <f>CONCATENATE(RIGHT(CONCATENATE("0000000000000000",G16*10),13),H16)</f>
        <v>0000000041286B</v>
      </c>
      <c r="BF16" s="13" t="s">
        <v>157</v>
      </c>
    </row>
    <row r="17" spans="1:72" s="13" customFormat="1" ht="21.6" customHeight="1" x14ac:dyDescent="0.4">
      <c r="A17" s="23" t="s">
        <v>164</v>
      </c>
      <c r="B17" s="23" t="s">
        <v>160</v>
      </c>
      <c r="C17" s="51" t="str">
        <f>IF(B17="OUI",CONCATENATE(N17,O17,P17,Q17,R17,S17,T17,U17,V17,W17,X17,Y17,Z17),"NON ACTIF")</f>
        <v xml:space="preserve">0130004    02118EUR2 00010182610  100821                                                  0000000160000é                </v>
      </c>
      <c r="D17" s="52" t="s">
        <v>141</v>
      </c>
      <c r="E17" s="62" t="s">
        <v>142</v>
      </c>
      <c r="F17" s="53">
        <v>44419</v>
      </c>
      <c r="G17" s="59">
        <v>16000</v>
      </c>
      <c r="H17" s="60" t="s">
        <v>161</v>
      </c>
      <c r="I17" s="32"/>
      <c r="J17" s="32"/>
      <c r="K17" s="32"/>
      <c r="L17" s="32"/>
      <c r="M17" s="23" t="str">
        <f>LEFT(A17,17)</f>
        <v>Enregistrement 11</v>
      </c>
      <c r="N17" s="13" t="str">
        <f>D17</f>
        <v>01</v>
      </c>
      <c r="O17" s="13" t="s">
        <v>136</v>
      </c>
      <c r="P17" s="13" t="s">
        <v>6</v>
      </c>
      <c r="Q17" s="13" t="s">
        <v>133</v>
      </c>
      <c r="R17" s="13" t="s">
        <v>19</v>
      </c>
      <c r="S17" s="13" t="s">
        <v>7</v>
      </c>
      <c r="T17" s="13" t="s">
        <v>9</v>
      </c>
      <c r="U17" s="13" t="s">
        <v>134</v>
      </c>
      <c r="V17" s="13" t="s">
        <v>155</v>
      </c>
      <c r="W17" s="13" t="str">
        <f>TEXT(F17-1,"jjmmaa")</f>
        <v>100821</v>
      </c>
      <c r="X17" s="13" t="s">
        <v>156</v>
      </c>
      <c r="Y17" s="13" t="str">
        <f>CONCATENATE(RIGHT(CONCATENATE("0000000000000000",G17*10),13),H17)</f>
        <v>0000000160000é</v>
      </c>
      <c r="Z17" s="13" t="s">
        <v>157</v>
      </c>
      <c r="AA17" s="80"/>
      <c r="AB17" s="45"/>
      <c r="AC17" s="45"/>
      <c r="AD17" s="45"/>
      <c r="AE17" s="45"/>
      <c r="AF17" s="45"/>
      <c r="AG17" s="45"/>
      <c r="AH17" s="81"/>
      <c r="AI17" s="82"/>
      <c r="AJ17" s="81"/>
      <c r="AK17" s="83"/>
      <c r="AL17" s="81"/>
      <c r="AM17" s="81"/>
      <c r="AN17" s="81"/>
      <c r="AO17" s="81"/>
      <c r="AP17" s="84"/>
      <c r="AQ17" s="81"/>
      <c r="AR17" s="81"/>
      <c r="AS17" s="81"/>
      <c r="AW17" s="17"/>
    </row>
    <row r="18" spans="1:72" s="13" customFormat="1" x14ac:dyDescent="0.3">
      <c r="A18" s="23" t="s">
        <v>150</v>
      </c>
      <c r="B18" s="23" t="s">
        <v>160</v>
      </c>
      <c r="C18" s="51" t="str">
        <f>IF(B18="OUI",CONCATENATE(AA18,AB18,AC18,AD18,AE18,AF18,AG18,AH18,AI18,AJ18,AK18,AL18,AM18,AN18,AO18,AP18,AQ18,AR18,AS18),"NON ACTIF")</f>
        <v>0430004009902118EUR2 0001018261030100821  1008211008 N.02142 DE 75Contrat Sec01  002142   0000000002111é   N.COM.4319669</v>
      </c>
      <c r="D18" s="52" t="s">
        <v>131</v>
      </c>
      <c r="E18" s="65" t="s">
        <v>168</v>
      </c>
      <c r="F18" s="53">
        <v>44419</v>
      </c>
      <c r="G18" s="59">
        <v>211.1</v>
      </c>
      <c r="H18" s="60" t="s">
        <v>161</v>
      </c>
      <c r="I18" s="75">
        <v>2142</v>
      </c>
      <c r="J18" s="72">
        <v>75</v>
      </c>
      <c r="K18" s="73" t="s">
        <v>206</v>
      </c>
      <c r="L18" s="32"/>
      <c r="M18" s="23" t="str">
        <f>LEFT(A18,17)</f>
        <v>Enregistrement 12</v>
      </c>
      <c r="AA18" s="66" t="s">
        <v>131</v>
      </c>
      <c r="AB18" s="67" t="s">
        <v>136</v>
      </c>
      <c r="AC18" s="67" t="s">
        <v>132</v>
      </c>
      <c r="AD18" s="67" t="s">
        <v>133</v>
      </c>
      <c r="AE18" s="67" t="s">
        <v>19</v>
      </c>
      <c r="AF18" s="67" t="s">
        <v>7</v>
      </c>
      <c r="AG18" s="67" t="s">
        <v>9</v>
      </c>
      <c r="AH18" s="68" t="s">
        <v>134</v>
      </c>
      <c r="AI18" s="69" t="s">
        <v>27</v>
      </c>
      <c r="AJ18" s="68" t="str">
        <f>TEXT(F18-1,"jjmmaa")</f>
        <v>100821</v>
      </c>
      <c r="AK18" s="70" t="s">
        <v>155</v>
      </c>
      <c r="AL18" s="68" t="str">
        <f>TEXT(F18-1,"jjmmaa")</f>
        <v>100821</v>
      </c>
      <c r="AM18" s="68" t="str">
        <f>CONCATENATE(LEFT(AL18,4)," ","N.",RIGHT(CONCATENATE("0000",I18),5)," DE ",J18,K18)</f>
        <v>1008 N.02142 DE 75Contrat Sec01</v>
      </c>
      <c r="AN18" s="68" t="s">
        <v>155</v>
      </c>
      <c r="AO18" s="74" t="str">
        <f>CONCATENATE(RIGHT(CONCATENATE("000000000",I18),6)," ")</f>
        <v xml:space="preserve">002142 </v>
      </c>
      <c r="AP18" s="71" t="s">
        <v>9</v>
      </c>
      <c r="AQ18" s="68" t="s">
        <v>9</v>
      </c>
      <c r="AR18" s="68" t="str">
        <f>CONCATENATE(RIGHT(CONCATENATE("0000000000000000",G18*10),13),H18)</f>
        <v>0000000002111é</v>
      </c>
      <c r="AS18" s="68" t="s">
        <v>138</v>
      </c>
      <c r="AW18" s="17"/>
    </row>
    <row r="19" spans="1:72" s="13" customFormat="1" x14ac:dyDescent="0.3">
      <c r="A19" s="23" t="s">
        <v>151</v>
      </c>
      <c r="B19" s="23" t="s">
        <v>160</v>
      </c>
      <c r="C19" s="51" t="str">
        <f>IF(B19="OUI",CONCATENATE(AA19,AB19,AC19,AD19,AE19,AF19,AG19,AH19,AI19,AJ19,AK19,AL19,AM19,AN19,AO19,AP19,AQ19,AR19,AS19),"NON ACTIF")</f>
        <v>0430004009002118EUR2 0001018261091100821  100821REMB. FACT. N 02142 DU 100821 D  002142 1 0000000001010éE N.4319669010 M</v>
      </c>
      <c r="D19" s="52" t="s">
        <v>131</v>
      </c>
      <c r="E19" s="65" t="s">
        <v>169</v>
      </c>
      <c r="F19" s="53">
        <v>44419</v>
      </c>
      <c r="G19" s="59">
        <v>101</v>
      </c>
      <c r="H19" s="60" t="s">
        <v>161</v>
      </c>
      <c r="I19" s="75">
        <v>2142</v>
      </c>
      <c r="J19" s="72">
        <v>75</v>
      </c>
      <c r="K19" s="73" t="s">
        <v>206</v>
      </c>
      <c r="L19" s="32"/>
      <c r="M19" s="23" t="str">
        <f>LEFT(A19,17)</f>
        <v>Enregistrement 14</v>
      </c>
      <c r="AA19" s="66" t="s">
        <v>131</v>
      </c>
      <c r="AB19" s="67" t="s">
        <v>136</v>
      </c>
      <c r="AC19" s="67" t="s">
        <v>201</v>
      </c>
      <c r="AD19" s="67" t="s">
        <v>133</v>
      </c>
      <c r="AE19" s="67" t="s">
        <v>19</v>
      </c>
      <c r="AF19" s="67" t="s">
        <v>7</v>
      </c>
      <c r="AG19" s="67" t="s">
        <v>9</v>
      </c>
      <c r="AH19" s="68" t="s">
        <v>134</v>
      </c>
      <c r="AI19" s="69" t="s">
        <v>202</v>
      </c>
      <c r="AJ19" s="68" t="str">
        <f>TEXT(F19-1,"jjmmaa")</f>
        <v>100821</v>
      </c>
      <c r="AK19" s="70" t="s">
        <v>155</v>
      </c>
      <c r="AL19" s="68" t="str">
        <f>TEXT(F19-1,"jjmmaa")</f>
        <v>100821</v>
      </c>
      <c r="AM19" s="68" t="str">
        <f>CONCATENATE("REMB. FACT. N ",RIGHT(CONCATENATE("000",I19),5)," DU ",TEXT(F19-1,"jjmmaa")," D")</f>
        <v>REMB. FACT. N 02142 DU 100821 D</v>
      </c>
      <c r="AN19" s="68" t="s">
        <v>155</v>
      </c>
      <c r="AO19" s="74" t="str">
        <f>CONCATENATE(RIGHT(CONCATENATE("000000000",I19),6)," ")</f>
        <v xml:space="preserve">002142 </v>
      </c>
      <c r="AP19" s="71" t="s">
        <v>203</v>
      </c>
      <c r="AQ19" s="68" t="s">
        <v>9</v>
      </c>
      <c r="AR19" s="68" t="str">
        <f>CONCATENATE(RIGHT(CONCATENATE("0000000000000000",G19*10),13),H19)</f>
        <v>0000000001010é</v>
      </c>
      <c r="AS19" s="68" t="s">
        <v>204</v>
      </c>
      <c r="AW19" s="17"/>
    </row>
    <row r="20" spans="1:72" s="13" customFormat="1" x14ac:dyDescent="0.3">
      <c r="A20" s="23" t="s">
        <v>152</v>
      </c>
      <c r="B20" s="23" t="s">
        <v>160</v>
      </c>
      <c r="C20" s="51" t="str">
        <f>IF(B20="OUI",CONCATENATE(AA20,AB20,AC20,AD20,AE20,AF20,AG20,AH20,AI20,AJ20,AK20,AL20,AM20,AN20,AO20,AP20,AQ20,AR20,AS20),"NON ACTIF")</f>
        <v>0430004009902118EUR2 0001018261030100821  1008211008 N.02142 DE 13Contrat Sec02  002142   0000000002222é   N.COM.4319669</v>
      </c>
      <c r="D20" s="52" t="s">
        <v>131</v>
      </c>
      <c r="E20" s="65" t="s">
        <v>170</v>
      </c>
      <c r="F20" s="53">
        <v>44419</v>
      </c>
      <c r="G20" s="59">
        <v>222.2</v>
      </c>
      <c r="H20" s="60" t="s">
        <v>161</v>
      </c>
      <c r="I20" s="75">
        <v>2142</v>
      </c>
      <c r="J20" s="72">
        <v>13</v>
      </c>
      <c r="K20" s="73" t="s">
        <v>209</v>
      </c>
      <c r="L20" s="32"/>
      <c r="M20" s="23" t="str">
        <f t="shared" ref="M20:M23" si="0">LEFT(A20,17)</f>
        <v>Enregistrement 16</v>
      </c>
      <c r="AA20" s="66" t="s">
        <v>131</v>
      </c>
      <c r="AB20" s="67" t="s">
        <v>136</v>
      </c>
      <c r="AC20" s="67" t="s">
        <v>132</v>
      </c>
      <c r="AD20" s="67" t="s">
        <v>133</v>
      </c>
      <c r="AE20" s="67" t="s">
        <v>19</v>
      </c>
      <c r="AF20" s="67" t="s">
        <v>7</v>
      </c>
      <c r="AG20" s="67" t="s">
        <v>9</v>
      </c>
      <c r="AH20" s="68" t="s">
        <v>134</v>
      </c>
      <c r="AI20" s="69" t="s">
        <v>27</v>
      </c>
      <c r="AJ20" s="68" t="str">
        <f>TEXT(F20-1,"jjmmaa")</f>
        <v>100821</v>
      </c>
      <c r="AK20" s="70" t="s">
        <v>155</v>
      </c>
      <c r="AL20" s="68" t="str">
        <f>TEXT(F20-1,"jjmmaa")</f>
        <v>100821</v>
      </c>
      <c r="AM20" s="68" t="str">
        <f>CONCATENATE(LEFT(AL20,4)," ","N.",RIGHT(CONCATENATE("0000",I20),5)," DE ",J20,K20)</f>
        <v>1008 N.02142 DE 13Contrat Sec02</v>
      </c>
      <c r="AN20" s="68" t="s">
        <v>155</v>
      </c>
      <c r="AO20" s="74" t="str">
        <f>CONCATENATE(RIGHT(CONCATENATE("000000000",I20),6)," ")</f>
        <v xml:space="preserve">002142 </v>
      </c>
      <c r="AP20" s="71" t="s">
        <v>9</v>
      </c>
      <c r="AQ20" s="68" t="s">
        <v>9</v>
      </c>
      <c r="AR20" s="68" t="str">
        <f>CONCATENATE(RIGHT(CONCATENATE("0000000000000000",G20*10),13),H20)</f>
        <v>0000000002222é</v>
      </c>
      <c r="AS20" s="68" t="s">
        <v>138</v>
      </c>
      <c r="AW20" s="17"/>
    </row>
    <row r="21" spans="1:72" s="13" customFormat="1" x14ac:dyDescent="0.3">
      <c r="A21" s="23" t="s">
        <v>153</v>
      </c>
      <c r="B21" s="23" t="s">
        <v>160</v>
      </c>
      <c r="C21" s="51" t="str">
        <f>IF(B21="OUI",CONCATENATE(AA21,AB21,AC21,AD21,AE21,AF21,AG21,AH21,AI21,AJ21,AK21,AL21,AM21,AN21,AO21,AP21,AQ21,AR21,AS21),"NON ACTIF")</f>
        <v>0430004009002118EUR2 0001018261091100821  100821REMB. FACT. N 02142 DU 100821 D  002142 1 0000000001022éE N.4319669010 M</v>
      </c>
      <c r="D21" s="52" t="s">
        <v>131</v>
      </c>
      <c r="E21" s="65" t="s">
        <v>171</v>
      </c>
      <c r="F21" s="53">
        <v>44419</v>
      </c>
      <c r="G21" s="59">
        <v>102.2</v>
      </c>
      <c r="H21" s="60" t="s">
        <v>161</v>
      </c>
      <c r="I21" s="75">
        <v>2142</v>
      </c>
      <c r="J21" s="72">
        <v>13</v>
      </c>
      <c r="K21" s="73" t="s">
        <v>209</v>
      </c>
      <c r="L21" s="32"/>
      <c r="M21" s="23" t="str">
        <f t="shared" si="0"/>
        <v>Enregistrement 18</v>
      </c>
      <c r="AA21" s="66" t="s">
        <v>131</v>
      </c>
      <c r="AB21" s="67" t="s">
        <v>136</v>
      </c>
      <c r="AC21" s="67" t="s">
        <v>201</v>
      </c>
      <c r="AD21" s="67" t="s">
        <v>133</v>
      </c>
      <c r="AE21" s="67" t="s">
        <v>19</v>
      </c>
      <c r="AF21" s="67" t="s">
        <v>7</v>
      </c>
      <c r="AG21" s="67" t="s">
        <v>9</v>
      </c>
      <c r="AH21" s="68" t="s">
        <v>134</v>
      </c>
      <c r="AI21" s="69" t="s">
        <v>202</v>
      </c>
      <c r="AJ21" s="68" t="str">
        <f>TEXT(F21-1,"jjmmaa")</f>
        <v>100821</v>
      </c>
      <c r="AK21" s="70" t="s">
        <v>155</v>
      </c>
      <c r="AL21" s="68" t="str">
        <f>TEXT(F21-1,"jjmmaa")</f>
        <v>100821</v>
      </c>
      <c r="AM21" s="68" t="str">
        <f>CONCATENATE("REMB. FACT. N ",RIGHT(CONCATENATE("000",I21),5)," DU ",TEXT(F21-1,"jjmmaa")," D")</f>
        <v>REMB. FACT. N 02142 DU 100821 D</v>
      </c>
      <c r="AN21" s="68" t="s">
        <v>155</v>
      </c>
      <c r="AO21" s="74" t="str">
        <f>CONCATENATE(RIGHT(CONCATENATE("000000000",I21),6)," ")</f>
        <v xml:space="preserve">002142 </v>
      </c>
      <c r="AP21" s="71" t="s">
        <v>203</v>
      </c>
      <c r="AQ21" s="68" t="s">
        <v>9</v>
      </c>
      <c r="AR21" s="68" t="str">
        <f>CONCATENATE(RIGHT(CONCATENATE("0000000000000000",G21*10),13),H21)</f>
        <v>0000000001022é</v>
      </c>
      <c r="AS21" s="68" t="s">
        <v>204</v>
      </c>
      <c r="AW21" s="17"/>
    </row>
    <row r="22" spans="1:72" s="13" customFormat="1" x14ac:dyDescent="0.3">
      <c r="A22" s="23" t="s">
        <v>175</v>
      </c>
      <c r="B22" s="23" t="s">
        <v>160</v>
      </c>
      <c r="C22" s="51" t="str">
        <f>IF(B22="OUI",CONCATENATE(AA22,AB22,AC22,AD22,AE22,AF22,AG22,AH22,AI22,AJ22,AK22,AL22,AM22,AN22,AO22,AP22,AQ22,AR22,AS22),"NON ACTIF")</f>
        <v>0430004009902118EUR2 0001018261030100821  1008211008 N.02142 DE 55Contrat Sec03  002142   0000000002333é   N.COM.4319669</v>
      </c>
      <c r="D22" s="52" t="s">
        <v>131</v>
      </c>
      <c r="E22" s="65" t="s">
        <v>172</v>
      </c>
      <c r="F22" s="53">
        <v>44419</v>
      </c>
      <c r="G22" s="59">
        <v>233.3</v>
      </c>
      <c r="H22" s="60" t="s">
        <v>161</v>
      </c>
      <c r="I22" s="75">
        <v>2142</v>
      </c>
      <c r="J22" s="72">
        <v>55</v>
      </c>
      <c r="K22" s="73" t="s">
        <v>208</v>
      </c>
      <c r="L22" s="32"/>
      <c r="M22" s="23" t="str">
        <f t="shared" si="0"/>
        <v>Enregistrement 20</v>
      </c>
      <c r="AA22" s="66" t="s">
        <v>131</v>
      </c>
      <c r="AB22" s="67" t="s">
        <v>136</v>
      </c>
      <c r="AC22" s="67" t="s">
        <v>132</v>
      </c>
      <c r="AD22" s="67" t="s">
        <v>133</v>
      </c>
      <c r="AE22" s="67" t="s">
        <v>19</v>
      </c>
      <c r="AF22" s="67" t="s">
        <v>7</v>
      </c>
      <c r="AG22" s="67" t="s">
        <v>9</v>
      </c>
      <c r="AH22" s="68" t="s">
        <v>134</v>
      </c>
      <c r="AI22" s="69" t="s">
        <v>27</v>
      </c>
      <c r="AJ22" s="68" t="str">
        <f>TEXT(F22-1,"jjmmaa")</f>
        <v>100821</v>
      </c>
      <c r="AK22" s="70" t="s">
        <v>155</v>
      </c>
      <c r="AL22" s="68" t="str">
        <f>TEXT(F22-1,"jjmmaa")</f>
        <v>100821</v>
      </c>
      <c r="AM22" s="68" t="str">
        <f>CONCATENATE(LEFT(AL22,4)," ","N.",RIGHT(CONCATENATE("0000",I22),5)," DE ",J22,K22)</f>
        <v>1008 N.02142 DE 55Contrat Sec03</v>
      </c>
      <c r="AN22" s="68" t="s">
        <v>155</v>
      </c>
      <c r="AO22" s="74" t="str">
        <f>CONCATENATE(RIGHT(CONCATENATE("000000000",I22),6)," ")</f>
        <v xml:space="preserve">002142 </v>
      </c>
      <c r="AP22" s="71" t="s">
        <v>9</v>
      </c>
      <c r="AQ22" s="68" t="s">
        <v>9</v>
      </c>
      <c r="AR22" s="68" t="str">
        <f>CONCATENATE(RIGHT(CONCATENATE("0000000000000000",G22*10),13),H22)</f>
        <v>0000000002333é</v>
      </c>
      <c r="AS22" s="68" t="s">
        <v>138</v>
      </c>
      <c r="AW22" s="17"/>
    </row>
    <row r="23" spans="1:72" s="13" customFormat="1" ht="12" customHeight="1" x14ac:dyDescent="0.3">
      <c r="A23" s="23" t="s">
        <v>176</v>
      </c>
      <c r="B23" s="23" t="s">
        <v>160</v>
      </c>
      <c r="C23" s="51" t="str">
        <f>IF(B23="OUI",CONCATENATE(AA23,AB23,AC23,AD23,AE23,AF23,AG23,AH23,AI23,AJ23,AK23,AL23,AM23,AN23,AO23,AP23,AQ23,AR23,AS23),"NON ACTIF")</f>
        <v>0430004009002118EUR2 0001018261091100821  100821REMB. FACT. N 02142 DU 100821 D  002142 1 0000000001033éE N.4319669010 M</v>
      </c>
      <c r="D23" s="52" t="s">
        <v>131</v>
      </c>
      <c r="E23" s="65" t="s">
        <v>173</v>
      </c>
      <c r="F23" s="53">
        <v>44419</v>
      </c>
      <c r="G23" s="59">
        <v>103.3</v>
      </c>
      <c r="H23" s="60" t="s">
        <v>161</v>
      </c>
      <c r="I23" s="75">
        <v>2142</v>
      </c>
      <c r="J23" s="72">
        <v>55</v>
      </c>
      <c r="K23" s="73" t="s">
        <v>208</v>
      </c>
      <c r="L23" s="32"/>
      <c r="M23" s="23" t="str">
        <f t="shared" si="0"/>
        <v>Enregistrement 22</v>
      </c>
      <c r="AA23" s="66" t="s">
        <v>131</v>
      </c>
      <c r="AB23" s="67" t="s">
        <v>136</v>
      </c>
      <c r="AC23" s="67" t="s">
        <v>201</v>
      </c>
      <c r="AD23" s="67" t="s">
        <v>133</v>
      </c>
      <c r="AE23" s="67" t="s">
        <v>19</v>
      </c>
      <c r="AF23" s="67" t="s">
        <v>7</v>
      </c>
      <c r="AG23" s="67" t="s">
        <v>9</v>
      </c>
      <c r="AH23" s="68" t="s">
        <v>134</v>
      </c>
      <c r="AI23" s="69" t="s">
        <v>202</v>
      </c>
      <c r="AJ23" s="68" t="str">
        <f>TEXT(F23-1,"jjmmaa")</f>
        <v>100821</v>
      </c>
      <c r="AK23" s="70" t="s">
        <v>155</v>
      </c>
      <c r="AL23" s="68" t="str">
        <f>TEXT(F23-1,"jjmmaa")</f>
        <v>100821</v>
      </c>
      <c r="AM23" s="68" t="str">
        <f>CONCATENATE("REMB. FACT. N ",RIGHT(CONCATENATE("000",I23),5)," DU ",TEXT(F23-1,"jjmmaa")," D")</f>
        <v>REMB. FACT. N 02142 DU 100821 D</v>
      </c>
      <c r="AN23" s="68" t="s">
        <v>155</v>
      </c>
      <c r="AO23" s="74" t="str">
        <f>CONCATENATE(RIGHT(CONCATENATE("000000000",I23),6)," ")</f>
        <v xml:space="preserve">002142 </v>
      </c>
      <c r="AP23" s="71" t="s">
        <v>203</v>
      </c>
      <c r="AQ23" s="68" t="s">
        <v>9</v>
      </c>
      <c r="AR23" s="68" t="str">
        <f>CONCATENATE(RIGHT(CONCATENATE("0000000000000000",G23*10),13),H23)</f>
        <v>0000000001033é</v>
      </c>
      <c r="AS23" s="68" t="s">
        <v>204</v>
      </c>
      <c r="AW23" s="17"/>
    </row>
    <row r="24" spans="1:72" s="14" customFormat="1" x14ac:dyDescent="0.3">
      <c r="A24" s="23" t="s">
        <v>177</v>
      </c>
      <c r="B24" s="23" t="s">
        <v>160</v>
      </c>
      <c r="C24" s="51" t="str">
        <f>IF(B24="OUI",CONCATENATE(AA24,AB24,AC24,AD24,AE24,AF24,AG24,AH24,AI24,AJ24,AK24,AL24,AM24,AN24,AO24,AP24,AQ24,AR24,AS24),"NON ACTIF")</f>
        <v>0430004052902118EUR2 0001018261021100821  100821REM E 100VI 00019520210810       1      0 0000000004341QMONEXT2021081016</v>
      </c>
      <c r="D24" s="52" t="s">
        <v>131</v>
      </c>
      <c r="E24" s="65" t="s">
        <v>190</v>
      </c>
      <c r="F24" s="53">
        <v>44419</v>
      </c>
      <c r="G24" s="59">
        <v>434.1</v>
      </c>
      <c r="H24" s="60" t="s">
        <v>198</v>
      </c>
      <c r="I24" s="32"/>
      <c r="J24" s="32"/>
      <c r="K24" s="32"/>
      <c r="L24" s="32"/>
      <c r="M24" s="23" t="str">
        <f>LEFT(A24,17)</f>
        <v>Enregistrement 24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66" t="s">
        <v>131</v>
      </c>
      <c r="AB24" s="67" t="s">
        <v>136</v>
      </c>
      <c r="AC24" s="67" t="s">
        <v>137</v>
      </c>
      <c r="AD24" s="67" t="s">
        <v>133</v>
      </c>
      <c r="AE24" s="67" t="s">
        <v>19</v>
      </c>
      <c r="AF24" s="67" t="s">
        <v>7</v>
      </c>
      <c r="AG24" s="67" t="s">
        <v>9</v>
      </c>
      <c r="AH24" s="68" t="s">
        <v>134</v>
      </c>
      <c r="AI24" s="69" t="s">
        <v>26</v>
      </c>
      <c r="AJ24" s="68" t="str">
        <f>TEXT(F24-1,"jjmmaa")</f>
        <v>100821</v>
      </c>
      <c r="AK24" s="70" t="s">
        <v>155</v>
      </c>
      <c r="AL24" s="68" t="str">
        <f>TEXT(F24-1,"jjmmaa")</f>
        <v>100821</v>
      </c>
      <c r="AM24" s="68" t="s">
        <v>184</v>
      </c>
      <c r="AN24" s="68" t="s">
        <v>155</v>
      </c>
      <c r="AO24" s="68" t="s">
        <v>185</v>
      </c>
      <c r="AP24" s="71" t="s">
        <v>186</v>
      </c>
      <c r="AQ24" s="68" t="s">
        <v>9</v>
      </c>
      <c r="AR24" s="68" t="str">
        <f>CONCATENATE(RIGHT(CONCATENATE("0000000000000000",G24*10),13),H24)</f>
        <v>0000000004341Q</v>
      </c>
      <c r="AS24" s="68" t="s">
        <v>187</v>
      </c>
      <c r="AT24" s="13"/>
      <c r="AU24" s="13"/>
      <c r="AV24" s="13"/>
      <c r="AW24" s="17"/>
      <c r="AX24" s="13"/>
      <c r="AY24" s="13"/>
      <c r="AZ24" s="13"/>
      <c r="BA24" s="13"/>
      <c r="BB24" s="13"/>
      <c r="BC24" s="13"/>
      <c r="BD24" s="13"/>
      <c r="BE24" s="13"/>
      <c r="BF24" s="13"/>
    </row>
    <row r="25" spans="1:72" s="14" customFormat="1" x14ac:dyDescent="0.3">
      <c r="A25" s="23" t="s">
        <v>178</v>
      </c>
      <c r="B25" s="23" t="s">
        <v>160</v>
      </c>
      <c r="C25" s="51" t="str">
        <f>IF(B25="OUI",CONCATENATE(AA25,AB25,AC25,AD25,AE25,AF25,AG25,AH25,AI25,AJ25,AK25,AL25,AM25,AN25,AO25,AP25,AQ25,AR25,AS25),"NON ACTIF")</f>
        <v>0430004052902118EUR2 0001018261021100821  100821REM E 100MC 00019520210810       2      0 0000000002578éMONEXT2021081016</v>
      </c>
      <c r="D25" s="52" t="s">
        <v>131</v>
      </c>
      <c r="E25" s="65" t="s">
        <v>191</v>
      </c>
      <c r="F25" s="53">
        <v>44419</v>
      </c>
      <c r="G25" s="59">
        <v>257.8</v>
      </c>
      <c r="H25" s="60" t="s">
        <v>161</v>
      </c>
      <c r="I25" s="32"/>
      <c r="J25" s="32"/>
      <c r="K25" s="32"/>
      <c r="L25" s="32"/>
      <c r="M25" s="23" t="str">
        <f>LEFT(A25,17)</f>
        <v>Enregistrement 26</v>
      </c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66" t="s">
        <v>131</v>
      </c>
      <c r="AB25" s="67" t="s">
        <v>136</v>
      </c>
      <c r="AC25" s="67" t="s">
        <v>137</v>
      </c>
      <c r="AD25" s="67" t="s">
        <v>133</v>
      </c>
      <c r="AE25" s="67" t="s">
        <v>19</v>
      </c>
      <c r="AF25" s="67" t="s">
        <v>7</v>
      </c>
      <c r="AG25" s="67" t="s">
        <v>9</v>
      </c>
      <c r="AH25" s="68" t="s">
        <v>134</v>
      </c>
      <c r="AI25" s="69" t="s">
        <v>26</v>
      </c>
      <c r="AJ25" s="68" t="str">
        <f>TEXT(F25-1,"jjmmaa")</f>
        <v>100821</v>
      </c>
      <c r="AK25" s="70" t="s">
        <v>155</v>
      </c>
      <c r="AL25" s="68" t="str">
        <f>TEXT(F25-1,"jjmmaa")</f>
        <v>100821</v>
      </c>
      <c r="AM25" s="68" t="s">
        <v>188</v>
      </c>
      <c r="AN25" s="68" t="s">
        <v>155</v>
      </c>
      <c r="AO25" s="68" t="s">
        <v>189</v>
      </c>
      <c r="AP25" s="71" t="s">
        <v>186</v>
      </c>
      <c r="AQ25" s="68" t="s">
        <v>9</v>
      </c>
      <c r="AR25" s="68" t="str">
        <f>CONCATENATE(RIGHT(CONCATENATE("0000000000000000",G25*10),13),H25)</f>
        <v>0000000002578é</v>
      </c>
      <c r="AS25" s="68" t="s">
        <v>187</v>
      </c>
      <c r="AT25" s="13"/>
      <c r="AU25" s="13"/>
      <c r="AV25" s="13"/>
      <c r="AW25" s="17"/>
      <c r="AX25" s="13"/>
      <c r="AY25" s="13"/>
      <c r="AZ25" s="13"/>
      <c r="BA25" s="13"/>
      <c r="BB25" s="13"/>
      <c r="BC25" s="13"/>
      <c r="BD25" s="13"/>
      <c r="BE25" s="13"/>
      <c r="BF25" s="13"/>
    </row>
    <row r="26" spans="1:72" s="14" customFormat="1" x14ac:dyDescent="0.3">
      <c r="A26" s="23" t="s">
        <v>179</v>
      </c>
      <c r="B26" s="23" t="s">
        <v>160</v>
      </c>
      <c r="C26" s="51" t="str">
        <f>IF(B26="OUI",CONCATENATE(AA26,AB26,AC26,AD26,AE26,AF26,AG26,AH26,AI26,AJ26,AK26,AL26,AM26,AN26,AO26,AP26,AQ26,AR26,AS26),"NON ACTIF")</f>
        <v xml:space="preserve">0430004056802118EUR2 0001018261018100821  100821MONEXT SA                        0000000  0000000005394BMONVSCT004918   </v>
      </c>
      <c r="D26" s="52" t="s">
        <v>131</v>
      </c>
      <c r="E26" s="65" t="s">
        <v>228</v>
      </c>
      <c r="F26" s="53">
        <v>44419</v>
      </c>
      <c r="G26" s="59">
        <v>539.4</v>
      </c>
      <c r="H26" s="60" t="s">
        <v>159</v>
      </c>
      <c r="I26" s="32"/>
      <c r="J26" s="32"/>
      <c r="K26" s="32"/>
      <c r="L26" s="32"/>
      <c r="M26" s="23" t="str">
        <f t="shared" ref="M26:M30" si="1">LEFT(A26,17)</f>
        <v>Enregistrement 28</v>
      </c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66" t="s">
        <v>131</v>
      </c>
      <c r="AB26" s="67" t="s">
        <v>136</v>
      </c>
      <c r="AC26" s="67" t="s">
        <v>192</v>
      </c>
      <c r="AD26" s="67" t="s">
        <v>133</v>
      </c>
      <c r="AE26" s="67" t="s">
        <v>19</v>
      </c>
      <c r="AF26" s="67" t="s">
        <v>7</v>
      </c>
      <c r="AG26" s="67" t="s">
        <v>9</v>
      </c>
      <c r="AH26" s="68" t="s">
        <v>134</v>
      </c>
      <c r="AI26" s="69" t="s">
        <v>25</v>
      </c>
      <c r="AJ26" s="68" t="str">
        <f>TEXT(F26-1,"jjmmaa")</f>
        <v>100821</v>
      </c>
      <c r="AK26" s="70" t="s">
        <v>155</v>
      </c>
      <c r="AL26" s="68" t="str">
        <f>TEXT(F26-1,"jjmmaa")</f>
        <v>100821</v>
      </c>
      <c r="AM26" s="68" t="s">
        <v>193</v>
      </c>
      <c r="AN26" s="68" t="s">
        <v>155</v>
      </c>
      <c r="AO26" s="68" t="s">
        <v>194</v>
      </c>
      <c r="AP26" s="71" t="s">
        <v>9</v>
      </c>
      <c r="AQ26" s="68" t="s">
        <v>9</v>
      </c>
      <c r="AR26" s="68" t="str">
        <f>CONCATENATE(RIGHT(CONCATENATE("0000000000000000",G26*10),13),H26)</f>
        <v>0000000005394B</v>
      </c>
      <c r="AS26" s="68" t="s">
        <v>196</v>
      </c>
      <c r="AT26" s="13"/>
      <c r="AU26" s="13"/>
      <c r="AV26" s="13"/>
      <c r="AW26" s="17"/>
      <c r="AX26" s="13"/>
      <c r="AY26" s="13"/>
      <c r="AZ26" s="13"/>
      <c r="BA26" s="13"/>
      <c r="BB26" s="13"/>
      <c r="BC26" s="13"/>
      <c r="BD26" s="13"/>
      <c r="BE26" s="13"/>
      <c r="BF26" s="13"/>
    </row>
    <row r="27" spans="1:72" s="14" customFormat="1" x14ac:dyDescent="0.3">
      <c r="A27" s="23" t="s">
        <v>180</v>
      </c>
      <c r="B27" s="23" t="s">
        <v>160</v>
      </c>
      <c r="C27" s="51" t="str">
        <f>IF(B27="OUI",CONCATENATE(BG27,BH27,BI27,BJ27,BK27,BL27,BM27,BN27,BO27,BP27,BQ27,BR27,BS27,BT27),"NON ACTIF")</f>
        <v xml:space="preserve">0530004056802118EUR2 0001018261018100821     LCCEQUICANTOBNP                                                            </v>
      </c>
      <c r="D27" s="52" t="s">
        <v>167</v>
      </c>
      <c r="E27" s="65" t="s">
        <v>229</v>
      </c>
      <c r="F27" s="53">
        <v>44419</v>
      </c>
      <c r="G27" s="54"/>
      <c r="H27" s="54"/>
      <c r="I27" s="32"/>
      <c r="J27" s="32"/>
      <c r="K27" s="32"/>
      <c r="L27" s="32"/>
      <c r="M27" s="23" t="str">
        <f t="shared" si="1"/>
        <v>Enregistrement 29</v>
      </c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80"/>
      <c r="AB27" s="45"/>
      <c r="AC27" s="45"/>
      <c r="AD27" s="45"/>
      <c r="AE27" s="45"/>
      <c r="AF27" s="45"/>
      <c r="AG27" s="45"/>
      <c r="AH27" s="81"/>
      <c r="AI27" s="82"/>
      <c r="AJ27" s="81"/>
      <c r="AK27" s="83"/>
      <c r="AL27" s="81"/>
      <c r="AM27" s="81"/>
      <c r="AN27" s="81"/>
      <c r="AO27" s="81"/>
      <c r="AP27" s="84"/>
      <c r="AQ27" s="81"/>
      <c r="AR27" s="81"/>
      <c r="AS27" s="81"/>
      <c r="AT27" s="13"/>
      <c r="AU27" s="13"/>
      <c r="AV27" s="13"/>
      <c r="AW27" s="17"/>
      <c r="AX27" s="13"/>
      <c r="AY27" s="13"/>
      <c r="AZ27" s="13"/>
      <c r="BA27" s="13"/>
      <c r="BB27" s="13"/>
      <c r="BC27" s="13"/>
      <c r="BD27" s="13"/>
      <c r="BE27" s="13"/>
      <c r="BF27" s="13"/>
      <c r="BG27" s="14" t="s">
        <v>167</v>
      </c>
      <c r="BH27" s="14" t="s">
        <v>136</v>
      </c>
      <c r="BI27" s="14" t="s">
        <v>192</v>
      </c>
      <c r="BJ27" s="14" t="s">
        <v>133</v>
      </c>
      <c r="BK27" s="14" t="s">
        <v>19</v>
      </c>
      <c r="BL27" s="14" t="s">
        <v>7</v>
      </c>
      <c r="BM27" s="14" t="s">
        <v>9</v>
      </c>
      <c r="BN27" s="14" t="s">
        <v>134</v>
      </c>
      <c r="BO27" s="14" t="s">
        <v>25</v>
      </c>
      <c r="BP27" s="14" t="str">
        <f>TEXT(F27-1,"jjmmaa")</f>
        <v>100821</v>
      </c>
      <c r="BQ27" s="14" t="s">
        <v>230</v>
      </c>
      <c r="BR27" s="14" t="s">
        <v>231</v>
      </c>
      <c r="BS27" s="14" t="s">
        <v>233</v>
      </c>
      <c r="BT27" s="14" t="s">
        <v>155</v>
      </c>
    </row>
    <row r="28" spans="1:72" s="14" customFormat="1" x14ac:dyDescent="0.3">
      <c r="A28" s="23" t="s">
        <v>181</v>
      </c>
      <c r="B28" s="23" t="s">
        <v>160</v>
      </c>
      <c r="C28" s="51" t="str">
        <f>IF(B28="OUI",CONCATENATE(AA28,AB28,AC28,AD28,AE28,AF28,AG28,AH28,AI28,AJ28,AK28,AL28,AM28,AN28,AO28,AP28,AQ28,AR28,AS28),"NON ACTIF")</f>
        <v xml:space="preserve">0430004056802118EUR2 0001018261018100821  100821MONEXT SA                        0000000  0000000150000éMONVSCT004921   </v>
      </c>
      <c r="D28" s="52" t="s">
        <v>131</v>
      </c>
      <c r="E28" s="65" t="s">
        <v>174</v>
      </c>
      <c r="F28" s="53">
        <v>44419</v>
      </c>
      <c r="G28" s="59">
        <v>15000</v>
      </c>
      <c r="H28" s="60" t="s">
        <v>161</v>
      </c>
      <c r="I28" s="32"/>
      <c r="J28" s="32"/>
      <c r="K28" s="32"/>
      <c r="L28" s="32"/>
      <c r="M28" s="23" t="str">
        <f t="shared" si="1"/>
        <v>Enregistrement 30</v>
      </c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66" t="s">
        <v>131</v>
      </c>
      <c r="AB28" s="67" t="s">
        <v>136</v>
      </c>
      <c r="AC28" s="67" t="s">
        <v>192</v>
      </c>
      <c r="AD28" s="67" t="s">
        <v>133</v>
      </c>
      <c r="AE28" s="67" t="s">
        <v>19</v>
      </c>
      <c r="AF28" s="67" t="s">
        <v>7</v>
      </c>
      <c r="AG28" s="67" t="s">
        <v>9</v>
      </c>
      <c r="AH28" s="68" t="s">
        <v>134</v>
      </c>
      <c r="AI28" s="69" t="s">
        <v>25</v>
      </c>
      <c r="AJ28" s="68" t="str">
        <f>TEXT(F28-1,"jjmmaa")</f>
        <v>100821</v>
      </c>
      <c r="AK28" s="70" t="s">
        <v>155</v>
      </c>
      <c r="AL28" s="68" t="str">
        <f>TEXT(F28-1,"jjmmaa")</f>
        <v>100821</v>
      </c>
      <c r="AM28" s="68" t="s">
        <v>193</v>
      </c>
      <c r="AN28" s="68" t="s">
        <v>155</v>
      </c>
      <c r="AO28" s="68" t="s">
        <v>194</v>
      </c>
      <c r="AP28" s="71" t="s">
        <v>9</v>
      </c>
      <c r="AQ28" s="68" t="s">
        <v>9</v>
      </c>
      <c r="AR28" s="68" t="str">
        <f>CONCATENATE(RIGHT(CONCATENATE("0000000000000000",G28*10),13),H28)</f>
        <v>0000000150000é</v>
      </c>
      <c r="AS28" s="68" t="s">
        <v>195</v>
      </c>
      <c r="AT28" s="13"/>
      <c r="AU28" s="13"/>
      <c r="AV28" s="13"/>
      <c r="AW28" s="17"/>
      <c r="AX28" s="13"/>
      <c r="AY28" s="13"/>
      <c r="AZ28" s="13"/>
      <c r="BA28" s="13"/>
      <c r="BB28" s="13"/>
      <c r="BC28" s="13"/>
      <c r="BD28" s="13"/>
      <c r="BE28" s="13"/>
      <c r="BF28" s="13"/>
    </row>
    <row r="29" spans="1:72" s="14" customFormat="1" x14ac:dyDescent="0.3">
      <c r="A29" s="23" t="s">
        <v>182</v>
      </c>
      <c r="B29" s="23" t="s">
        <v>160</v>
      </c>
      <c r="C29" s="51" t="str">
        <f>IF(B29="OUI",CONCATENATE(BG29,BH29,BI29,BJ29,BK29,BL29,BM29,BN29,BO29,BP29,BQ29,BR29,BS29,BT29),"NON ACTIF")</f>
        <v xml:space="preserve">0530004056802118EUR2 0001018261018100821     LCCSURCANTOBNP AROMAZONE                                                   </v>
      </c>
      <c r="D29" s="52" t="s">
        <v>167</v>
      </c>
      <c r="E29" s="65" t="s">
        <v>211</v>
      </c>
      <c r="F29" s="53">
        <v>44419</v>
      </c>
      <c r="G29" s="54"/>
      <c r="H29" s="54"/>
      <c r="I29" s="32"/>
      <c r="J29" s="32"/>
      <c r="K29" s="32"/>
      <c r="L29" s="32"/>
      <c r="M29" s="23" t="str">
        <f t="shared" si="1"/>
        <v>Enregistrement 31</v>
      </c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80"/>
      <c r="AB29" s="45"/>
      <c r="AC29" s="45"/>
      <c r="AD29" s="45"/>
      <c r="AE29" s="45"/>
      <c r="AF29" s="45"/>
      <c r="AG29" s="45"/>
      <c r="AH29" s="81"/>
      <c r="AI29" s="82"/>
      <c r="AJ29" s="81"/>
      <c r="AK29" s="83"/>
      <c r="AL29" s="81"/>
      <c r="AM29" s="81"/>
      <c r="AN29" s="81"/>
      <c r="AO29" s="81"/>
      <c r="AP29" s="84"/>
      <c r="AQ29" s="81"/>
      <c r="AR29" s="81"/>
      <c r="AS29" s="81"/>
      <c r="AT29" s="13"/>
      <c r="AU29" s="13"/>
      <c r="AV29" s="13"/>
      <c r="AW29" s="17"/>
      <c r="AX29" s="13"/>
      <c r="AY29" s="13"/>
      <c r="AZ29" s="13"/>
      <c r="BA29" s="13"/>
      <c r="BB29" s="13"/>
      <c r="BC29" s="13"/>
      <c r="BD29" s="13"/>
      <c r="BE29" s="13"/>
      <c r="BF29" s="13"/>
      <c r="BG29" s="14" t="s">
        <v>167</v>
      </c>
      <c r="BH29" s="14" t="s">
        <v>136</v>
      </c>
      <c r="BI29" s="14" t="s">
        <v>192</v>
      </c>
      <c r="BJ29" s="14" t="s">
        <v>133</v>
      </c>
      <c r="BK29" s="14" t="s">
        <v>19</v>
      </c>
      <c r="BL29" s="14" t="s">
        <v>7</v>
      </c>
      <c r="BM29" s="14" t="s">
        <v>9</v>
      </c>
      <c r="BN29" s="14" t="s">
        <v>134</v>
      </c>
      <c r="BO29" s="14" t="s">
        <v>25</v>
      </c>
      <c r="BP29" s="14" t="str">
        <f>TEXT(F29-1,"jjmmaa")</f>
        <v>100821</v>
      </c>
      <c r="BQ29" s="14" t="s">
        <v>230</v>
      </c>
      <c r="BR29" s="14" t="s">
        <v>231</v>
      </c>
      <c r="BS29" s="14" t="s">
        <v>232</v>
      </c>
      <c r="BT29" s="14" t="s">
        <v>155</v>
      </c>
    </row>
    <row r="30" spans="1:72" s="13" customFormat="1" ht="21.6" customHeight="1" x14ac:dyDescent="0.4">
      <c r="A30" s="23" t="s">
        <v>183</v>
      </c>
      <c r="B30" s="23" t="s">
        <v>160</v>
      </c>
      <c r="C30" s="51" t="str">
        <f>IF(B30="OUI",CONCATENATE(AT30,AU30,AV30,AW30,AX30,AY30,AZ30,BA30,BB30,BC30,BD30,BE30,BF30),"NON ACTIF")</f>
        <v xml:space="preserve">0730004    02118EUR2 00010182610  110821                                                  0000000160000é                </v>
      </c>
      <c r="D30" s="52" t="s">
        <v>146</v>
      </c>
      <c r="E30" s="62" t="s">
        <v>144</v>
      </c>
      <c r="F30" s="53">
        <v>44419</v>
      </c>
      <c r="G30" s="59">
        <v>16000</v>
      </c>
      <c r="H30" s="60" t="s">
        <v>161</v>
      </c>
      <c r="I30" s="32"/>
      <c r="J30" s="32"/>
      <c r="K30" s="32"/>
      <c r="L30" s="32"/>
      <c r="M30" s="23" t="str">
        <f t="shared" si="1"/>
        <v>Enregistrement 32</v>
      </c>
      <c r="AA30" s="80"/>
      <c r="AB30" s="45"/>
      <c r="AC30" s="45"/>
      <c r="AD30" s="45"/>
      <c r="AE30" s="45"/>
      <c r="AF30" s="45"/>
      <c r="AG30" s="45"/>
      <c r="AH30" s="81"/>
      <c r="AI30" s="82"/>
      <c r="AJ30" s="81"/>
      <c r="AK30" s="83"/>
      <c r="AL30" s="81"/>
      <c r="AM30" s="81"/>
      <c r="AN30" s="81"/>
      <c r="AO30" s="81"/>
      <c r="AP30" s="84"/>
      <c r="AQ30" s="81"/>
      <c r="AR30" s="81"/>
      <c r="AS30" s="81"/>
      <c r="AT30" s="13" t="str">
        <f>D30</f>
        <v>07</v>
      </c>
      <c r="AU30" s="13" t="s">
        <v>136</v>
      </c>
      <c r="AV30" s="13" t="s">
        <v>6</v>
      </c>
      <c r="AW30" s="13" t="s">
        <v>133</v>
      </c>
      <c r="AX30" s="13" t="s">
        <v>19</v>
      </c>
      <c r="AY30" s="13" t="s">
        <v>7</v>
      </c>
      <c r="AZ30" s="13" t="s">
        <v>9</v>
      </c>
      <c r="BA30" s="13" t="s">
        <v>134</v>
      </c>
      <c r="BB30" s="13" t="s">
        <v>155</v>
      </c>
      <c r="BC30" s="13" t="str">
        <f>TEXT(F30,"jjmmaa")</f>
        <v>110821</v>
      </c>
      <c r="BD30" s="13" t="s">
        <v>156</v>
      </c>
      <c r="BE30" s="13" t="str">
        <f>CONCATENATE(RIGHT(CONCATENATE("0000000000000000",G30*10),13),H30)</f>
        <v>0000000160000é</v>
      </c>
      <c r="BF30" s="13" t="s">
        <v>157</v>
      </c>
    </row>
    <row r="31" spans="1:72" x14ac:dyDescent="0.3">
      <c r="A31" s="5"/>
      <c r="B31" s="5"/>
      <c r="E31" s="3"/>
      <c r="G31" s="11"/>
      <c r="H31" s="11"/>
      <c r="I31" s="32"/>
      <c r="J31" s="32"/>
      <c r="K31" s="32"/>
      <c r="L31" s="32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7"/>
      <c r="AR31" s="4"/>
      <c r="AS31" s="4"/>
      <c r="AT31" s="4"/>
      <c r="AW31" s="4"/>
      <c r="AX31" s="4"/>
      <c r="AZ31" s="4"/>
      <c r="BA31" s="4"/>
      <c r="BC31" s="4"/>
    </row>
    <row r="32" spans="1:72" x14ac:dyDescent="0.3">
      <c r="A32" s="5"/>
      <c r="B32" s="5"/>
      <c r="E32" s="3"/>
      <c r="G32" s="11"/>
      <c r="H32" s="11"/>
      <c r="I32" s="32"/>
      <c r="J32" s="32"/>
      <c r="K32" s="32"/>
      <c r="L32" s="32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7"/>
      <c r="AR32" s="4"/>
      <c r="AS32" s="4"/>
      <c r="AT32" s="4"/>
      <c r="AW32" s="4"/>
      <c r="AX32" s="4"/>
      <c r="AZ32" s="4"/>
      <c r="BA32" s="4"/>
      <c r="BC32" s="4"/>
    </row>
    <row r="33" spans="1:55" x14ac:dyDescent="0.3">
      <c r="A33" s="5"/>
      <c r="B33" s="5"/>
      <c r="E33" s="3"/>
      <c r="G33" s="11"/>
      <c r="H33" s="11"/>
      <c r="I33" s="32"/>
      <c r="J33" s="32"/>
      <c r="K33" s="32"/>
      <c r="L33" s="32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7"/>
      <c r="AR33" s="4"/>
      <c r="AS33" s="4"/>
      <c r="AT33" s="4"/>
      <c r="AW33" s="4"/>
      <c r="AX33" s="4"/>
      <c r="AZ33" s="4"/>
      <c r="BA33" s="4"/>
      <c r="BC33" s="4"/>
    </row>
    <row r="34" spans="1:55" x14ac:dyDescent="0.3">
      <c r="A34" s="5"/>
      <c r="B34" s="5"/>
      <c r="E34" s="3"/>
      <c r="G34" s="11"/>
      <c r="H34" s="11"/>
      <c r="I34" s="32"/>
      <c r="J34" s="32"/>
      <c r="K34" s="32"/>
      <c r="L34" s="32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10"/>
      <c r="AC34" s="4"/>
      <c r="AF34" s="4"/>
      <c r="AG34" s="4"/>
      <c r="AK34" s="10"/>
      <c r="AL34" s="4"/>
      <c r="AM34" s="4"/>
      <c r="AO34" s="4"/>
      <c r="AR34" s="4"/>
      <c r="AS34" s="4"/>
      <c r="AT34" s="4"/>
      <c r="AW34" s="4"/>
      <c r="AX34" s="4"/>
      <c r="AZ34" s="4"/>
      <c r="BA34" s="4"/>
      <c r="BC34" s="4"/>
    </row>
    <row r="35" spans="1:55" x14ac:dyDescent="0.3">
      <c r="A35" s="5"/>
      <c r="B35" s="5"/>
      <c r="E35" s="3"/>
      <c r="G35" s="11"/>
      <c r="H35" s="11"/>
      <c r="I35" s="32"/>
      <c r="J35" s="32"/>
      <c r="K35" s="32"/>
      <c r="L35" s="32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10"/>
      <c r="AC35" s="4"/>
      <c r="AF35" s="4"/>
      <c r="AG35" s="4"/>
      <c r="AK35" s="10"/>
      <c r="AL35" s="4"/>
      <c r="AM35" s="4"/>
      <c r="AO35" s="4"/>
      <c r="AR35" s="4"/>
      <c r="AS35" s="4"/>
      <c r="AT35" s="4"/>
      <c r="AW35" s="4"/>
      <c r="AX35" s="4"/>
      <c r="AZ35" s="4"/>
      <c r="BA35" s="4"/>
      <c r="BC35" s="4"/>
    </row>
    <row r="36" spans="1:55" x14ac:dyDescent="0.3">
      <c r="A36" s="5"/>
      <c r="B36" s="5"/>
      <c r="E36" s="3"/>
      <c r="G36" s="11"/>
      <c r="H36" s="11"/>
      <c r="I36" s="32"/>
      <c r="J36" s="32"/>
      <c r="K36" s="32"/>
      <c r="L36" s="32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10"/>
      <c r="AC36" s="4"/>
      <c r="AF36" s="4"/>
      <c r="AG36" s="4"/>
      <c r="AK36" s="10"/>
      <c r="AL36" s="4"/>
      <c r="AM36" s="4"/>
      <c r="AO36" s="4"/>
      <c r="AR36" s="4"/>
      <c r="AS36" s="4"/>
      <c r="AT36" s="4"/>
      <c r="AW36" s="4"/>
      <c r="AX36" s="4"/>
      <c r="AZ36" s="4"/>
      <c r="BA36" s="4"/>
      <c r="BC36" s="4"/>
    </row>
    <row r="37" spans="1:55" x14ac:dyDescent="0.3">
      <c r="A37" s="5"/>
      <c r="B37" s="5"/>
      <c r="E37" s="3"/>
      <c r="G37" s="11"/>
      <c r="H37" s="11"/>
      <c r="I37" s="32"/>
      <c r="J37" s="32"/>
      <c r="K37" s="32"/>
      <c r="L37" s="32"/>
      <c r="M37" s="5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10"/>
      <c r="AC37" s="4"/>
      <c r="AF37" s="4"/>
      <c r="AG37" s="4"/>
      <c r="AK37" s="10"/>
      <c r="AL37" s="4"/>
      <c r="AM37" s="4"/>
      <c r="AO37" s="4"/>
      <c r="AR37" s="4"/>
      <c r="AS37" s="4"/>
      <c r="AT37" s="4"/>
      <c r="AW37" s="4"/>
      <c r="AX37" s="4"/>
      <c r="AZ37" s="4"/>
      <c r="BA37" s="4"/>
      <c r="BC37" s="4"/>
    </row>
    <row r="38" spans="1:55" x14ac:dyDescent="0.3">
      <c r="A38" s="5"/>
      <c r="B38" s="5"/>
      <c r="E38" s="3"/>
      <c r="G38" s="11"/>
      <c r="H38" s="11"/>
      <c r="I38" s="32"/>
      <c r="J38" s="32"/>
      <c r="K38" s="32"/>
      <c r="L38" s="32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10"/>
      <c r="AC38" s="4"/>
      <c r="AF38" s="4"/>
      <c r="AG38" s="4"/>
      <c r="AK38" s="10"/>
      <c r="AL38" s="4"/>
      <c r="AM38" s="4"/>
      <c r="AO38" s="4"/>
      <c r="AR38" s="4"/>
      <c r="AS38" s="4"/>
      <c r="AT38" s="4"/>
      <c r="AW38" s="4"/>
      <c r="AX38" s="4"/>
      <c r="AZ38" s="4"/>
      <c r="BA38" s="4"/>
      <c r="BC38" s="4"/>
    </row>
    <row r="39" spans="1:55" x14ac:dyDescent="0.3">
      <c r="A39" s="5"/>
      <c r="B39" s="5"/>
      <c r="E39" s="3"/>
      <c r="G39" s="11"/>
      <c r="H39" s="11"/>
      <c r="I39" s="32"/>
      <c r="J39" s="32"/>
      <c r="K39" s="32"/>
      <c r="L39" s="32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10"/>
      <c r="AC39" s="4"/>
      <c r="AF39" s="4"/>
      <c r="AG39" s="4"/>
      <c r="AK39" s="10"/>
      <c r="AL39" s="4"/>
      <c r="AM39" s="4"/>
      <c r="AO39" s="4"/>
      <c r="AR39" s="4"/>
      <c r="AS39" s="4"/>
      <c r="AT39" s="4"/>
      <c r="AW39" s="4"/>
      <c r="AX39" s="4"/>
      <c r="AZ39" s="4"/>
      <c r="BA39" s="4"/>
      <c r="BC39" s="4"/>
    </row>
    <row r="40" spans="1:55" x14ac:dyDescent="0.3">
      <c r="A40" s="5"/>
      <c r="B40" s="5"/>
      <c r="E40" s="3"/>
      <c r="G40" s="11"/>
      <c r="H40" s="11"/>
      <c r="I40" s="32"/>
      <c r="J40" s="32"/>
      <c r="K40" s="32"/>
      <c r="L40" s="32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10"/>
      <c r="AC40" s="4"/>
      <c r="AF40" s="4"/>
      <c r="AG40" s="4"/>
      <c r="AK40" s="10"/>
      <c r="AL40" s="4"/>
      <c r="AM40" s="4"/>
      <c r="AO40" s="4"/>
      <c r="AR40" s="4"/>
      <c r="AS40" s="4"/>
      <c r="AT40" s="4"/>
      <c r="AW40" s="4"/>
      <c r="AX40" s="4"/>
      <c r="AZ40" s="4"/>
      <c r="BA40" s="4"/>
      <c r="BC40" s="4"/>
    </row>
    <row r="41" spans="1:55" x14ac:dyDescent="0.3">
      <c r="A41" s="5"/>
      <c r="B41" s="5"/>
      <c r="E41" s="3"/>
      <c r="G41" s="11"/>
      <c r="H41" s="11"/>
      <c r="I41" s="32"/>
      <c r="J41" s="32"/>
      <c r="K41" s="32"/>
      <c r="L41" s="32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10"/>
      <c r="AC41" s="4"/>
      <c r="AF41" s="4"/>
      <c r="AG41" s="4"/>
      <c r="AK41" s="10"/>
      <c r="AL41" s="4"/>
      <c r="AM41" s="4"/>
      <c r="AO41" s="4"/>
      <c r="AR41" s="4"/>
      <c r="AS41" s="4"/>
      <c r="AT41" s="4"/>
      <c r="AW41" s="4"/>
      <c r="AX41" s="4"/>
      <c r="AZ41" s="4"/>
      <c r="BA41" s="4"/>
      <c r="BC41" s="4"/>
    </row>
    <row r="42" spans="1:55" x14ac:dyDescent="0.3">
      <c r="A42" s="5"/>
      <c r="B42" s="5"/>
      <c r="E42" s="3"/>
      <c r="G42" s="11"/>
      <c r="H42" s="11"/>
      <c r="I42" s="32"/>
      <c r="J42" s="32"/>
      <c r="K42" s="32"/>
      <c r="L42" s="32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10"/>
      <c r="AC42" s="4"/>
      <c r="AF42" s="4"/>
      <c r="AG42" s="4"/>
      <c r="AK42" s="10"/>
      <c r="AL42" s="4"/>
      <c r="AM42" s="4"/>
      <c r="AO42" s="4"/>
      <c r="AR42" s="4"/>
      <c r="AS42" s="4"/>
      <c r="AT42" s="4"/>
      <c r="AW42" s="4"/>
      <c r="AX42" s="4"/>
      <c r="AZ42" s="4"/>
      <c r="BA42" s="4"/>
      <c r="BC42" s="4"/>
    </row>
    <row r="43" spans="1:55" x14ac:dyDescent="0.3">
      <c r="A43" s="5"/>
      <c r="B43" s="5"/>
      <c r="E43" s="3"/>
      <c r="G43" s="11"/>
      <c r="H43" s="11"/>
      <c r="I43" s="32"/>
      <c r="J43" s="32"/>
      <c r="K43" s="32"/>
      <c r="L43" s="32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10"/>
      <c r="AC43" s="4"/>
      <c r="AF43" s="4"/>
      <c r="AG43" s="4"/>
      <c r="AK43" s="10"/>
      <c r="AL43" s="4"/>
      <c r="AM43" s="4"/>
      <c r="AO43" s="4"/>
      <c r="AR43" s="4"/>
      <c r="AS43" s="4"/>
      <c r="AT43" s="4"/>
      <c r="AW43" s="4"/>
      <c r="AX43" s="4"/>
      <c r="AZ43" s="4"/>
      <c r="BA43" s="4"/>
      <c r="BC43" s="4"/>
    </row>
    <row r="44" spans="1:55" x14ac:dyDescent="0.3">
      <c r="A44" s="5"/>
      <c r="B44" s="5"/>
      <c r="E44" s="3"/>
      <c r="G44" s="11"/>
      <c r="H44" s="11"/>
      <c r="I44" s="32"/>
      <c r="J44" s="32"/>
      <c r="K44" s="32"/>
      <c r="L44" s="32"/>
      <c r="M44" s="5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10"/>
      <c r="AC44" s="4"/>
      <c r="AF44" s="4"/>
      <c r="AG44" s="4"/>
      <c r="AK44" s="10"/>
      <c r="AL44" s="4"/>
      <c r="AM44" s="4"/>
      <c r="AO44" s="4"/>
      <c r="AR44" s="4"/>
      <c r="AS44" s="4"/>
      <c r="AT44" s="4"/>
      <c r="AW44" s="4"/>
      <c r="AX44" s="4"/>
      <c r="AZ44" s="4"/>
      <c r="BA44" s="4"/>
      <c r="BC44" s="4"/>
    </row>
    <row r="45" spans="1:55" x14ac:dyDescent="0.3">
      <c r="A45" s="5"/>
      <c r="B45" s="5"/>
      <c r="E45" s="3"/>
      <c r="G45" s="11"/>
      <c r="H45" s="11"/>
      <c r="I45" s="32"/>
      <c r="J45" s="32"/>
      <c r="K45" s="32"/>
      <c r="L45" s="32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10"/>
      <c r="AC45" s="4"/>
      <c r="AF45" s="4"/>
      <c r="AG45" s="4"/>
      <c r="AK45" s="10"/>
      <c r="AL45" s="4"/>
      <c r="AM45" s="4"/>
      <c r="AO45" s="4"/>
      <c r="AR45" s="4"/>
      <c r="AS45" s="4"/>
      <c r="AT45" s="4"/>
      <c r="AW45" s="4"/>
      <c r="AX45" s="4"/>
      <c r="AZ45" s="4"/>
      <c r="BA45" s="4"/>
      <c r="BC45" s="4"/>
    </row>
    <row r="46" spans="1:55" x14ac:dyDescent="0.3">
      <c r="A46" s="5"/>
      <c r="B46" s="5"/>
      <c r="E46" s="3"/>
      <c r="G46" s="11"/>
      <c r="H46" s="11"/>
      <c r="I46" s="32"/>
      <c r="J46" s="32"/>
      <c r="K46" s="32"/>
      <c r="L46" s="32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10"/>
      <c r="AC46" s="4"/>
      <c r="AF46" s="4"/>
      <c r="AG46" s="4"/>
      <c r="AK46" s="10"/>
      <c r="AL46" s="4"/>
      <c r="AM46" s="4"/>
      <c r="AO46" s="4"/>
      <c r="AR46" s="4"/>
      <c r="AS46" s="4"/>
      <c r="AT46" s="4"/>
      <c r="AW46" s="4"/>
      <c r="AX46" s="4"/>
      <c r="AZ46" s="4"/>
      <c r="BA46" s="4"/>
      <c r="BC46" s="4"/>
    </row>
    <row r="47" spans="1:55" x14ac:dyDescent="0.3">
      <c r="A47" s="5"/>
      <c r="B47" s="5"/>
      <c r="E47" s="3"/>
      <c r="G47" s="11"/>
      <c r="H47" s="11"/>
      <c r="I47" s="32"/>
      <c r="J47" s="32"/>
      <c r="K47" s="32"/>
      <c r="L47" s="32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10"/>
      <c r="AC47" s="4"/>
      <c r="AF47" s="4"/>
      <c r="AG47" s="4"/>
      <c r="AK47" s="10"/>
      <c r="AL47" s="4"/>
      <c r="AM47" s="4"/>
      <c r="AO47" s="4"/>
      <c r="AR47" s="4"/>
      <c r="AS47" s="4"/>
      <c r="AT47" s="4"/>
      <c r="AW47" s="4"/>
      <c r="AX47" s="4"/>
      <c r="AZ47" s="4"/>
      <c r="BA47" s="4"/>
      <c r="BC47" s="4"/>
    </row>
    <row r="48" spans="1:55" x14ac:dyDescent="0.3">
      <c r="A48" s="5"/>
      <c r="B48" s="5"/>
      <c r="E48" s="3"/>
      <c r="G48" s="11"/>
      <c r="H48" s="11"/>
      <c r="I48" s="32"/>
      <c r="J48" s="32"/>
      <c r="K48" s="32"/>
      <c r="L48" s="32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10"/>
      <c r="AC48" s="4"/>
      <c r="AF48" s="4"/>
      <c r="AG48" s="4"/>
      <c r="AK48" s="10"/>
      <c r="AL48" s="4"/>
      <c r="AM48" s="4"/>
      <c r="AO48" s="4"/>
      <c r="AR48" s="4"/>
      <c r="AS48" s="4"/>
      <c r="AT48" s="4"/>
      <c r="AW48" s="4"/>
      <c r="AX48" s="4"/>
      <c r="AZ48" s="4"/>
      <c r="BA48" s="4"/>
      <c r="BC48" s="4"/>
    </row>
    <row r="49" spans="1:55" x14ac:dyDescent="0.3">
      <c r="A49" s="5"/>
      <c r="B49" s="5"/>
      <c r="E49" s="3"/>
      <c r="G49" s="11"/>
      <c r="H49" s="11"/>
      <c r="I49" s="32"/>
      <c r="J49" s="32"/>
      <c r="K49" s="32"/>
      <c r="L49" s="32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10"/>
      <c r="AC49" s="4"/>
      <c r="AF49" s="4"/>
      <c r="AG49" s="4"/>
      <c r="AK49" s="10"/>
      <c r="AL49" s="4"/>
      <c r="AM49" s="4"/>
      <c r="AO49" s="4"/>
      <c r="AR49" s="4"/>
      <c r="AS49" s="4"/>
      <c r="AT49" s="4"/>
      <c r="AW49" s="4"/>
      <c r="AX49" s="4"/>
      <c r="AZ49" s="4"/>
      <c r="BA49" s="4"/>
      <c r="BC49" s="4"/>
    </row>
    <row r="50" spans="1:55" x14ac:dyDescent="0.3">
      <c r="A50" s="5"/>
      <c r="B50" s="5"/>
      <c r="E50" s="3"/>
      <c r="G50" s="11"/>
      <c r="H50" s="11"/>
      <c r="I50" s="32"/>
      <c r="J50" s="32"/>
      <c r="K50" s="32"/>
      <c r="L50" s="32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10"/>
      <c r="AC50" s="4"/>
      <c r="AF50" s="4"/>
      <c r="AG50" s="4"/>
      <c r="AK50" s="10"/>
      <c r="AL50" s="4"/>
      <c r="AM50" s="4"/>
      <c r="AO50" s="4"/>
      <c r="AR50" s="4"/>
      <c r="AS50" s="4"/>
      <c r="AT50" s="4"/>
      <c r="AW50" s="4"/>
      <c r="AX50" s="4"/>
      <c r="AZ50" s="4"/>
      <c r="BA50" s="4"/>
      <c r="BC50" s="4"/>
    </row>
    <row r="51" spans="1:55" x14ac:dyDescent="0.3">
      <c r="A51" s="5"/>
      <c r="B51" s="5"/>
      <c r="D51" s="3"/>
      <c r="E51" s="3"/>
      <c r="G51" s="11"/>
      <c r="H51" s="11"/>
      <c r="I51" s="32"/>
      <c r="J51" s="32"/>
      <c r="K51" s="32"/>
      <c r="L51" s="32"/>
      <c r="M51" s="5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10"/>
      <c r="AC51" s="4"/>
      <c r="AF51" s="4"/>
      <c r="AG51" s="4"/>
      <c r="AK51" s="10"/>
      <c r="AL51" s="4"/>
      <c r="AM51" s="4"/>
      <c r="AO51" s="4"/>
      <c r="AR51" s="4"/>
      <c r="AS51" s="4"/>
      <c r="AT51" s="4"/>
      <c r="AW51" s="4"/>
      <c r="AX51" s="4"/>
      <c r="AZ51" s="4"/>
      <c r="BA51" s="4"/>
      <c r="BC51" s="4"/>
    </row>
    <row r="52" spans="1:55" x14ac:dyDescent="0.3">
      <c r="A52" s="5"/>
      <c r="B52" s="5"/>
      <c r="D52" s="3"/>
      <c r="E52" s="3"/>
      <c r="G52" s="11"/>
      <c r="H52" s="11"/>
      <c r="I52" s="32"/>
      <c r="J52" s="32"/>
      <c r="K52" s="32"/>
      <c r="L52" s="32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10"/>
      <c r="AC52" s="4"/>
      <c r="AF52" s="4"/>
      <c r="AG52" s="4"/>
      <c r="AK52" s="10"/>
      <c r="AL52" s="4"/>
      <c r="AM52" s="4"/>
      <c r="AO52" s="4"/>
      <c r="AR52" s="4"/>
      <c r="AS52" s="4"/>
      <c r="AT52" s="4"/>
      <c r="AW52" s="4"/>
      <c r="AX52" s="4"/>
      <c r="AZ52" s="4"/>
      <c r="BA52" s="4"/>
      <c r="BC52" s="4"/>
    </row>
    <row r="53" spans="1:55" x14ac:dyDescent="0.3">
      <c r="A53" s="5"/>
      <c r="B53" s="5"/>
      <c r="D53" s="3"/>
      <c r="E53" s="3"/>
      <c r="G53" s="11"/>
      <c r="H53" s="11"/>
      <c r="I53" s="32"/>
      <c r="J53" s="32"/>
      <c r="K53" s="32"/>
      <c r="L53" s="32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10"/>
      <c r="AC53" s="4"/>
      <c r="AF53" s="4"/>
      <c r="AG53" s="4"/>
      <c r="AK53" s="10"/>
      <c r="AL53" s="4"/>
      <c r="AM53" s="4"/>
      <c r="AO53" s="4"/>
      <c r="AR53" s="4"/>
      <c r="AS53" s="4"/>
      <c r="AT53" s="4"/>
      <c r="AW53" s="4"/>
      <c r="AX53" s="4"/>
      <c r="AZ53" s="4"/>
      <c r="BA53" s="4"/>
      <c r="BC53" s="4"/>
    </row>
    <row r="54" spans="1:55" x14ac:dyDescent="0.3">
      <c r="A54" s="5"/>
      <c r="B54" s="5"/>
      <c r="D54" s="3"/>
      <c r="E54" s="3"/>
      <c r="G54" s="11"/>
      <c r="H54" s="11"/>
      <c r="I54" s="32"/>
      <c r="J54" s="32"/>
      <c r="K54" s="32"/>
      <c r="L54" s="32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10"/>
      <c r="AC54" s="4"/>
      <c r="AF54" s="4"/>
      <c r="AG54" s="4"/>
      <c r="AK54" s="10"/>
      <c r="AL54" s="4"/>
      <c r="AM54" s="4"/>
      <c r="AO54" s="4"/>
      <c r="AR54" s="4"/>
      <c r="AS54" s="4"/>
      <c r="AT54" s="4"/>
      <c r="AW54" s="4"/>
      <c r="AX54" s="4"/>
      <c r="AZ54" s="4"/>
      <c r="BA54" s="4"/>
      <c r="BC54" s="4"/>
    </row>
    <row r="55" spans="1:55" x14ac:dyDescent="0.3">
      <c r="A55" s="5"/>
      <c r="B55" s="5"/>
      <c r="D55" s="3"/>
      <c r="E55" s="3"/>
      <c r="G55" s="11"/>
      <c r="H55" s="11"/>
      <c r="I55" s="32"/>
      <c r="J55" s="32"/>
      <c r="K55" s="32"/>
      <c r="L55" s="32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10"/>
      <c r="AC55" s="4"/>
      <c r="AF55" s="4"/>
      <c r="AG55" s="4"/>
      <c r="AK55" s="10"/>
      <c r="AL55" s="4"/>
      <c r="AM55" s="4"/>
      <c r="AO55" s="4"/>
      <c r="AR55" s="4"/>
      <c r="AS55" s="4"/>
      <c r="AT55" s="4"/>
      <c r="AW55" s="4"/>
      <c r="AX55" s="4"/>
      <c r="AZ55" s="4"/>
      <c r="BA55" s="4"/>
      <c r="BC55" s="4"/>
    </row>
    <row r="56" spans="1:55" x14ac:dyDescent="0.3">
      <c r="A56" s="5"/>
      <c r="B56" s="5"/>
      <c r="D56" s="3"/>
      <c r="E56" s="3"/>
      <c r="G56" s="11"/>
      <c r="H56" s="11"/>
      <c r="I56" s="32"/>
      <c r="J56" s="32"/>
      <c r="K56" s="32"/>
      <c r="L56" s="32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10"/>
      <c r="AC56" s="4"/>
      <c r="AF56" s="4"/>
      <c r="AG56" s="4"/>
      <c r="AK56" s="10"/>
      <c r="AL56" s="4"/>
      <c r="AM56" s="4"/>
      <c r="AO56" s="4"/>
      <c r="AR56" s="4"/>
      <c r="AS56" s="4"/>
      <c r="AT56" s="4"/>
      <c r="AW56" s="4"/>
      <c r="AX56" s="4"/>
      <c r="AZ56" s="4"/>
      <c r="BA56" s="4"/>
      <c r="BC56" s="4"/>
    </row>
    <row r="57" spans="1:55" x14ac:dyDescent="0.3">
      <c r="A57" s="5"/>
      <c r="B57" s="5"/>
      <c r="D57" s="3"/>
      <c r="E57" s="3"/>
      <c r="G57" s="11"/>
      <c r="H57" s="11"/>
      <c r="I57" s="32"/>
      <c r="J57" s="32"/>
      <c r="K57" s="32"/>
      <c r="L57" s="32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10"/>
      <c r="AC57" s="4"/>
      <c r="AF57" s="4"/>
      <c r="AG57" s="4"/>
      <c r="AK57" s="10"/>
      <c r="AL57" s="4"/>
      <c r="AM57" s="4"/>
      <c r="AO57" s="4"/>
      <c r="AR57" s="4"/>
      <c r="AS57" s="4"/>
      <c r="AT57" s="4"/>
      <c r="AW57" s="4"/>
      <c r="AX57" s="4"/>
      <c r="AZ57" s="4"/>
      <c r="BA57" s="4"/>
      <c r="BC57" s="4"/>
    </row>
    <row r="58" spans="1:55" x14ac:dyDescent="0.3">
      <c r="A58" s="5"/>
      <c r="B58" s="5"/>
      <c r="D58" s="3"/>
      <c r="E58" s="3"/>
      <c r="G58" s="11"/>
      <c r="H58" s="11"/>
      <c r="I58" s="32"/>
      <c r="J58" s="32"/>
      <c r="K58" s="32"/>
      <c r="L58" s="32"/>
      <c r="M58" s="5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10"/>
      <c r="AC58" s="4"/>
      <c r="AF58" s="4"/>
      <c r="AG58" s="4"/>
      <c r="AK58" s="10"/>
      <c r="AL58" s="4"/>
      <c r="AM58" s="4"/>
      <c r="AO58" s="4"/>
      <c r="AR58" s="4"/>
      <c r="AS58" s="4"/>
      <c r="AT58" s="4"/>
      <c r="AW58" s="4"/>
      <c r="AX58" s="4"/>
      <c r="AZ58" s="4"/>
      <c r="BA58" s="4"/>
      <c r="BC58" s="4"/>
    </row>
    <row r="59" spans="1:55" x14ac:dyDescent="0.3">
      <c r="A59" s="5"/>
      <c r="B59" s="5"/>
      <c r="D59" s="3"/>
      <c r="E59" s="3"/>
      <c r="G59" s="11"/>
      <c r="H59" s="11"/>
      <c r="I59" s="32"/>
      <c r="J59" s="32"/>
      <c r="K59" s="32"/>
      <c r="L59" s="32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10"/>
      <c r="AC59" s="4"/>
      <c r="AF59" s="4"/>
      <c r="AG59" s="4"/>
      <c r="AK59" s="10"/>
      <c r="AL59" s="4"/>
      <c r="AM59" s="4"/>
      <c r="AO59" s="4"/>
      <c r="AR59" s="4"/>
      <c r="AS59" s="4"/>
      <c r="AT59" s="4"/>
      <c r="AW59" s="4"/>
      <c r="AX59" s="4"/>
      <c r="AZ59" s="4"/>
      <c r="BA59" s="4"/>
      <c r="BC59" s="4"/>
    </row>
    <row r="60" spans="1:55" x14ac:dyDescent="0.3">
      <c r="A60" s="5"/>
      <c r="B60" s="5"/>
      <c r="D60" s="3"/>
      <c r="E60" s="3"/>
      <c r="G60" s="11"/>
      <c r="H60" s="11"/>
      <c r="I60" s="32"/>
      <c r="J60" s="32"/>
      <c r="K60" s="32"/>
      <c r="L60" s="32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10"/>
      <c r="AC60" s="4"/>
      <c r="AF60" s="4"/>
      <c r="AG60" s="4"/>
      <c r="AK60" s="10"/>
      <c r="AL60" s="4"/>
      <c r="AM60" s="4"/>
      <c r="AO60" s="4"/>
      <c r="AR60" s="4"/>
      <c r="AS60" s="4"/>
      <c r="AT60" s="4"/>
      <c r="AW60" s="4"/>
      <c r="AX60" s="4"/>
      <c r="AZ60" s="4"/>
      <c r="BA60" s="4"/>
      <c r="BC60" s="4"/>
    </row>
    <row r="61" spans="1:55" x14ac:dyDescent="0.3">
      <c r="A61" s="5"/>
      <c r="B61" s="5"/>
      <c r="D61" s="3"/>
      <c r="E61" s="3"/>
      <c r="G61" s="11"/>
      <c r="H61" s="11"/>
      <c r="I61" s="32"/>
      <c r="J61" s="32"/>
      <c r="K61" s="32"/>
      <c r="L61" s="32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10"/>
      <c r="AC61" s="4"/>
      <c r="AF61" s="4"/>
      <c r="AG61" s="4"/>
      <c r="AK61" s="10"/>
      <c r="AL61" s="4"/>
      <c r="AM61" s="4"/>
      <c r="AO61" s="4"/>
      <c r="AR61" s="4"/>
      <c r="AS61" s="4"/>
      <c r="AT61" s="4"/>
      <c r="AW61" s="4"/>
      <c r="AX61" s="4"/>
      <c r="AZ61" s="4"/>
      <c r="BA61" s="4"/>
      <c r="BC61" s="4"/>
    </row>
    <row r="62" spans="1:55" x14ac:dyDescent="0.3">
      <c r="A62" s="5"/>
      <c r="B62" s="5"/>
      <c r="D62" s="3"/>
      <c r="E62" s="3"/>
      <c r="G62" s="11"/>
      <c r="H62" s="11"/>
      <c r="I62" s="32"/>
      <c r="J62" s="32"/>
      <c r="K62" s="32"/>
      <c r="L62" s="32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10"/>
      <c r="AC62" s="4"/>
      <c r="AF62" s="4"/>
      <c r="AG62" s="4"/>
      <c r="AK62" s="10"/>
      <c r="AL62" s="4"/>
      <c r="AM62" s="4"/>
      <c r="AO62" s="4"/>
      <c r="AR62" s="4"/>
      <c r="AS62" s="4"/>
      <c r="AT62" s="4"/>
      <c r="AW62" s="4"/>
      <c r="AX62" s="4"/>
      <c r="AZ62" s="4"/>
      <c r="BA62" s="4"/>
      <c r="BC62" s="4"/>
    </row>
    <row r="63" spans="1:55" x14ac:dyDescent="0.3">
      <c r="A63" s="5"/>
      <c r="B63" s="5"/>
      <c r="D63" s="3"/>
      <c r="E63" s="3"/>
      <c r="G63" s="11"/>
      <c r="H63" s="11"/>
      <c r="I63" s="32"/>
      <c r="J63" s="32"/>
      <c r="K63" s="32"/>
      <c r="L63" s="32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10"/>
      <c r="AC63" s="4"/>
      <c r="AF63" s="4"/>
      <c r="AG63" s="4"/>
      <c r="AK63" s="10"/>
      <c r="AL63" s="4"/>
      <c r="AM63" s="4"/>
      <c r="AO63" s="4"/>
      <c r="AR63" s="4"/>
      <c r="AS63" s="4"/>
      <c r="AT63" s="4"/>
      <c r="AW63" s="4"/>
      <c r="AX63" s="4"/>
      <c r="AZ63" s="4"/>
      <c r="BA63" s="4"/>
      <c r="BC63" s="4"/>
    </row>
    <row r="64" spans="1:55" x14ac:dyDescent="0.3">
      <c r="A64" s="5"/>
      <c r="B64" s="5"/>
      <c r="D64" s="3"/>
      <c r="E64" s="3"/>
      <c r="G64" s="11"/>
      <c r="H64" s="11"/>
      <c r="I64" s="32"/>
      <c r="J64" s="32"/>
      <c r="K64" s="32"/>
      <c r="L64" s="32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10"/>
      <c r="AC64" s="4"/>
      <c r="AF64" s="4"/>
      <c r="AG64" s="4"/>
      <c r="AK64" s="10"/>
      <c r="AL64" s="4"/>
      <c r="AM64" s="4"/>
      <c r="AO64" s="4"/>
      <c r="AR64" s="4"/>
      <c r="AS64" s="4"/>
      <c r="AT64" s="4"/>
      <c r="AW64" s="4"/>
      <c r="AX64" s="4"/>
      <c r="AZ64" s="4"/>
      <c r="BA64" s="4"/>
      <c r="BC64" s="4"/>
    </row>
    <row r="65" spans="1:55" x14ac:dyDescent="0.3">
      <c r="A65" s="5"/>
      <c r="B65" s="5"/>
      <c r="D65" s="3"/>
      <c r="E65" s="3"/>
      <c r="G65" s="11"/>
      <c r="H65" s="11"/>
      <c r="I65" s="32"/>
      <c r="J65" s="32"/>
      <c r="K65" s="32"/>
      <c r="L65" s="32"/>
      <c r="M65" s="5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10"/>
      <c r="AC65" s="4"/>
      <c r="AF65" s="4"/>
      <c r="AG65" s="4"/>
      <c r="AK65" s="10"/>
      <c r="AL65" s="4"/>
      <c r="AM65" s="4"/>
      <c r="AO65" s="4"/>
      <c r="AR65" s="4"/>
      <c r="AS65" s="4"/>
      <c r="AT65" s="4"/>
      <c r="AW65" s="4"/>
      <c r="AX65" s="4"/>
      <c r="AZ65" s="4"/>
      <c r="BA65" s="4"/>
      <c r="BC65" s="4"/>
    </row>
    <row r="66" spans="1:55" x14ac:dyDescent="0.3">
      <c r="A66" s="5"/>
      <c r="B66" s="5"/>
      <c r="D66" s="3"/>
      <c r="E66" s="3"/>
      <c r="G66" s="11"/>
      <c r="H66" s="11"/>
      <c r="I66" s="32"/>
      <c r="J66" s="32"/>
      <c r="K66" s="32"/>
      <c r="L66" s="32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10"/>
      <c r="AC66" s="4"/>
      <c r="AF66" s="4"/>
      <c r="AG66" s="4"/>
      <c r="AK66" s="10"/>
      <c r="AL66" s="4"/>
      <c r="AM66" s="4"/>
      <c r="AO66" s="4"/>
      <c r="AR66" s="4"/>
      <c r="AS66" s="4"/>
      <c r="AT66" s="4"/>
      <c r="AW66" s="4"/>
      <c r="AX66" s="4"/>
      <c r="AZ66" s="4"/>
      <c r="BA66" s="4"/>
      <c r="BC66" s="4"/>
    </row>
    <row r="67" spans="1:55" x14ac:dyDescent="0.3">
      <c r="A67" s="5"/>
      <c r="B67" s="5"/>
      <c r="D67" s="3"/>
      <c r="E67" s="3"/>
      <c r="G67" s="11"/>
      <c r="H67" s="11"/>
      <c r="I67" s="32"/>
      <c r="J67" s="32"/>
      <c r="K67" s="32"/>
      <c r="L67" s="32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10"/>
      <c r="AC67" s="4"/>
      <c r="AF67" s="4"/>
      <c r="AG67" s="4"/>
      <c r="AK67" s="10"/>
      <c r="AL67" s="4"/>
      <c r="AM67" s="4"/>
      <c r="AO67" s="4"/>
      <c r="AR67" s="4"/>
      <c r="AS67" s="4"/>
      <c r="AT67" s="4"/>
      <c r="AW67" s="4"/>
      <c r="AX67" s="4"/>
      <c r="AZ67" s="4"/>
      <c r="BA67" s="4"/>
      <c r="BC67" s="4"/>
    </row>
    <row r="68" spans="1:55" x14ac:dyDescent="0.3">
      <c r="A68" s="5"/>
      <c r="B68" s="5"/>
      <c r="D68" s="3"/>
      <c r="E68" s="3"/>
      <c r="G68" s="11"/>
      <c r="H68" s="11"/>
      <c r="I68" s="32"/>
      <c r="J68" s="32"/>
      <c r="K68" s="32"/>
      <c r="L68" s="32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10"/>
      <c r="AC68" s="4"/>
      <c r="AF68" s="4"/>
      <c r="AG68" s="4"/>
      <c r="AK68" s="10"/>
      <c r="AL68" s="4"/>
      <c r="AM68" s="4"/>
      <c r="AO68" s="4"/>
      <c r="AR68" s="4"/>
      <c r="AS68" s="4"/>
      <c r="AT68" s="4"/>
      <c r="AW68" s="4"/>
      <c r="AX68" s="4"/>
      <c r="AZ68" s="4"/>
      <c r="BA68" s="4"/>
      <c r="BC68" s="4"/>
    </row>
    <row r="69" spans="1:55" x14ac:dyDescent="0.3">
      <c r="A69" s="5"/>
      <c r="B69" s="5"/>
      <c r="D69" s="3"/>
      <c r="E69" s="3"/>
      <c r="G69" s="11"/>
      <c r="H69" s="11"/>
      <c r="I69" s="32"/>
      <c r="J69" s="32"/>
      <c r="K69" s="32"/>
      <c r="L69" s="32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10"/>
      <c r="AC69" s="4"/>
      <c r="AF69" s="4"/>
      <c r="AG69" s="4"/>
      <c r="AK69" s="10"/>
      <c r="AL69" s="4"/>
      <c r="AM69" s="4"/>
      <c r="AO69" s="4"/>
      <c r="AR69" s="4"/>
      <c r="AS69" s="4"/>
      <c r="AT69" s="4"/>
      <c r="AW69" s="4"/>
      <c r="AX69" s="4"/>
      <c r="AZ69" s="4"/>
      <c r="BA69" s="4"/>
      <c r="BC69" s="4"/>
    </row>
    <row r="70" spans="1:55" x14ac:dyDescent="0.3">
      <c r="A70" s="5"/>
      <c r="B70" s="5"/>
      <c r="D70" s="3"/>
      <c r="E70" s="3"/>
      <c r="G70" s="11"/>
      <c r="H70" s="11"/>
      <c r="I70" s="32"/>
      <c r="J70" s="32"/>
      <c r="K70" s="32"/>
      <c r="L70" s="32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10"/>
      <c r="AC70" s="4"/>
      <c r="AF70" s="4"/>
      <c r="AG70" s="4"/>
      <c r="AK70" s="10"/>
      <c r="AL70" s="4"/>
      <c r="AM70" s="4"/>
      <c r="AO70" s="4"/>
      <c r="AR70" s="4"/>
      <c r="AS70" s="4"/>
      <c r="AT70" s="4"/>
      <c r="AW70" s="4"/>
      <c r="AX70" s="4"/>
      <c r="AZ70" s="4"/>
      <c r="BA70" s="4"/>
      <c r="BC70" s="4"/>
    </row>
    <row r="71" spans="1:55" x14ac:dyDescent="0.3">
      <c r="A71" s="5"/>
      <c r="B71" s="5"/>
      <c r="D71" s="3"/>
      <c r="E71" s="3"/>
      <c r="G71" s="11"/>
      <c r="H71" s="11"/>
      <c r="I71" s="32"/>
      <c r="J71" s="32"/>
      <c r="K71" s="32"/>
      <c r="L71" s="32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10"/>
      <c r="AC71" s="4"/>
      <c r="AF71" s="4"/>
      <c r="AG71" s="4"/>
      <c r="AK71" s="10"/>
      <c r="AL71" s="4"/>
      <c r="AM71" s="4"/>
      <c r="AO71" s="4"/>
      <c r="AR71" s="4"/>
      <c r="AS71" s="4"/>
      <c r="AT71" s="4"/>
      <c r="AW71" s="4"/>
      <c r="AX71" s="4"/>
      <c r="AZ71" s="4"/>
      <c r="BA71" s="4"/>
      <c r="BC71" s="4"/>
    </row>
    <row r="72" spans="1:55" x14ac:dyDescent="0.3">
      <c r="A72" s="5"/>
      <c r="B72" s="5"/>
      <c r="D72" s="3"/>
      <c r="E72" s="3"/>
      <c r="G72" s="11"/>
      <c r="H72" s="11"/>
      <c r="I72" s="32"/>
      <c r="J72" s="32"/>
      <c r="K72" s="32"/>
      <c r="L72" s="32"/>
      <c r="M72" s="5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10"/>
      <c r="AC72" s="4"/>
      <c r="AF72" s="4"/>
      <c r="AG72" s="4"/>
      <c r="AK72" s="10"/>
      <c r="AL72" s="4"/>
      <c r="AM72" s="4"/>
      <c r="AO72" s="4"/>
      <c r="AR72" s="4"/>
      <c r="AS72" s="4"/>
      <c r="AT72" s="4"/>
      <c r="AW72" s="4"/>
      <c r="AX72" s="4"/>
      <c r="AZ72" s="4"/>
      <c r="BA72" s="4"/>
      <c r="BC72" s="4"/>
    </row>
    <row r="73" spans="1:55" x14ac:dyDescent="0.3">
      <c r="A73" s="5"/>
      <c r="B73" s="5"/>
      <c r="D73" s="3"/>
      <c r="E73" s="3"/>
      <c r="G73" s="11"/>
      <c r="H73" s="11"/>
      <c r="I73" s="32"/>
      <c r="J73" s="32"/>
      <c r="K73" s="32"/>
      <c r="L73" s="32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10"/>
      <c r="AC73" s="4"/>
      <c r="AF73" s="4"/>
      <c r="AG73" s="4"/>
      <c r="AK73" s="10"/>
      <c r="AL73" s="4"/>
      <c r="AM73" s="4"/>
      <c r="AO73" s="4"/>
      <c r="AR73" s="4"/>
      <c r="AS73" s="4"/>
      <c r="AT73" s="4"/>
      <c r="AW73" s="4"/>
      <c r="AX73" s="4"/>
      <c r="AZ73" s="4"/>
      <c r="BA73" s="4"/>
      <c r="BC73" s="4"/>
    </row>
    <row r="74" spans="1:55" x14ac:dyDescent="0.3">
      <c r="A74" s="5"/>
      <c r="B74" s="5"/>
      <c r="D74" s="3"/>
      <c r="E74" s="3"/>
      <c r="G74" s="11"/>
      <c r="H74" s="11"/>
      <c r="I74" s="32"/>
      <c r="J74" s="32"/>
      <c r="K74" s="32"/>
      <c r="L74" s="32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10"/>
      <c r="AC74" s="4"/>
      <c r="AF74" s="4"/>
      <c r="AG74" s="4"/>
      <c r="AK74" s="10"/>
      <c r="AL74" s="4"/>
      <c r="AM74" s="4"/>
      <c r="AO74" s="4"/>
      <c r="AR74" s="4"/>
      <c r="AS74" s="4"/>
      <c r="AT74" s="4"/>
      <c r="AW74" s="4"/>
      <c r="AX74" s="4"/>
      <c r="AZ74" s="4"/>
      <c r="BA74" s="4"/>
      <c r="BC74" s="4"/>
    </row>
    <row r="75" spans="1:55" x14ac:dyDescent="0.3">
      <c r="A75" s="5"/>
      <c r="B75" s="5"/>
      <c r="D75" s="3"/>
      <c r="E75" s="3"/>
      <c r="G75" s="11"/>
      <c r="H75" s="11"/>
      <c r="I75" s="32"/>
      <c r="J75" s="32"/>
      <c r="K75" s="32"/>
      <c r="L75" s="32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10"/>
      <c r="AC75" s="4"/>
      <c r="AF75" s="4"/>
      <c r="AG75" s="4"/>
      <c r="AK75" s="10"/>
      <c r="AL75" s="4"/>
      <c r="AM75" s="4"/>
      <c r="AO75" s="4"/>
      <c r="AR75" s="4"/>
      <c r="AS75" s="4"/>
      <c r="AT75" s="4"/>
      <c r="AW75" s="4"/>
      <c r="AX75" s="4"/>
      <c r="AZ75" s="4"/>
      <c r="BA75" s="4"/>
      <c r="BC75" s="4"/>
    </row>
    <row r="76" spans="1:55" x14ac:dyDescent="0.3">
      <c r="A76" s="5"/>
      <c r="B76" s="5"/>
      <c r="D76" s="3"/>
      <c r="E76" s="3"/>
      <c r="G76" s="11"/>
      <c r="H76" s="11"/>
      <c r="I76" s="32"/>
      <c r="J76" s="32"/>
      <c r="K76" s="32"/>
      <c r="L76" s="32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10"/>
      <c r="AC76" s="4"/>
      <c r="AF76" s="4"/>
      <c r="AG76" s="4"/>
      <c r="AK76" s="10"/>
      <c r="AL76" s="4"/>
      <c r="AM76" s="4"/>
      <c r="AO76" s="4"/>
      <c r="AR76" s="4"/>
      <c r="AS76" s="4"/>
      <c r="AT76" s="4"/>
      <c r="AW76" s="4"/>
      <c r="AX76" s="4"/>
      <c r="AZ76" s="4"/>
      <c r="BA76" s="4"/>
      <c r="BC76" s="4"/>
    </row>
    <row r="77" spans="1:55" x14ac:dyDescent="0.3">
      <c r="A77" s="5"/>
      <c r="B77" s="5"/>
      <c r="D77" s="3"/>
      <c r="E77" s="3"/>
      <c r="G77" s="11"/>
      <c r="H77" s="11"/>
      <c r="I77" s="32"/>
      <c r="J77" s="32"/>
      <c r="K77" s="32"/>
      <c r="L77" s="32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10"/>
      <c r="AC77" s="4"/>
      <c r="AF77" s="4"/>
      <c r="AG77" s="4"/>
      <c r="AK77" s="10"/>
      <c r="AL77" s="4"/>
      <c r="AM77" s="4"/>
      <c r="AO77" s="4"/>
      <c r="AR77" s="4"/>
      <c r="AS77" s="4"/>
      <c r="AT77" s="4"/>
      <c r="AW77" s="4"/>
      <c r="AX77" s="4"/>
      <c r="AZ77" s="4"/>
      <c r="BA77" s="4"/>
      <c r="BC77" s="4"/>
    </row>
    <row r="78" spans="1:55" x14ac:dyDescent="0.3">
      <c r="A78" s="5"/>
      <c r="B78" s="5"/>
      <c r="D78" s="3"/>
      <c r="E78" s="3"/>
      <c r="G78" s="11"/>
      <c r="H78" s="11"/>
      <c r="I78" s="32"/>
      <c r="J78" s="32"/>
      <c r="K78" s="32"/>
      <c r="L78" s="32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10"/>
      <c r="AC78" s="4"/>
      <c r="AF78" s="4"/>
      <c r="AG78" s="4"/>
      <c r="AK78" s="10"/>
      <c r="AL78" s="4"/>
      <c r="AM78" s="4"/>
      <c r="AO78" s="4"/>
      <c r="AR78" s="4"/>
      <c r="AS78" s="4"/>
      <c r="AT78" s="4"/>
      <c r="AW78" s="4"/>
      <c r="AX78" s="4"/>
      <c r="AZ78" s="4"/>
      <c r="BA78" s="4"/>
      <c r="BC78" s="4"/>
    </row>
    <row r="79" spans="1:55" x14ac:dyDescent="0.3">
      <c r="A79" s="5"/>
      <c r="B79" s="5"/>
      <c r="D79" s="3"/>
      <c r="E79" s="3"/>
      <c r="G79" s="11"/>
      <c r="H79" s="11"/>
      <c r="I79" s="32"/>
      <c r="J79" s="32"/>
      <c r="K79" s="32"/>
      <c r="L79" s="32"/>
      <c r="M79" s="5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10"/>
      <c r="AC79" s="4"/>
      <c r="AF79" s="4"/>
      <c r="AG79" s="4"/>
      <c r="AK79" s="10"/>
      <c r="AL79" s="4"/>
      <c r="AM79" s="4"/>
      <c r="AO79" s="4"/>
      <c r="AR79" s="4"/>
      <c r="AS79" s="4"/>
      <c r="AT79" s="4"/>
      <c r="AW79" s="4"/>
      <c r="AX79" s="4"/>
      <c r="AZ79" s="4"/>
      <c r="BA79" s="4"/>
      <c r="BC79" s="4"/>
    </row>
    <row r="80" spans="1:55" x14ac:dyDescent="0.3">
      <c r="A80" s="5"/>
      <c r="B80" s="5"/>
      <c r="D80" s="3"/>
      <c r="E80" s="3"/>
      <c r="G80" s="11"/>
      <c r="H80" s="11"/>
      <c r="I80" s="32"/>
      <c r="J80" s="32"/>
      <c r="K80" s="32"/>
      <c r="L80" s="32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10"/>
      <c r="AC80" s="4"/>
      <c r="AF80" s="4"/>
      <c r="AG80" s="4"/>
      <c r="AK80" s="10"/>
      <c r="AL80" s="4"/>
      <c r="AM80" s="4"/>
      <c r="AO80" s="4"/>
      <c r="AR80" s="4"/>
      <c r="AS80" s="4"/>
      <c r="AT80" s="4"/>
      <c r="AW80" s="4"/>
      <c r="AX80" s="4"/>
      <c r="AZ80" s="4"/>
      <c r="BA80" s="4"/>
      <c r="BC80" s="4"/>
    </row>
    <row r="81" spans="1:55" x14ac:dyDescent="0.3">
      <c r="A81" s="5"/>
      <c r="B81" s="5"/>
      <c r="D81" s="3"/>
      <c r="E81" s="3"/>
      <c r="G81" s="11"/>
      <c r="H81" s="11"/>
      <c r="I81" s="32"/>
      <c r="J81" s="32"/>
      <c r="K81" s="32"/>
      <c r="L81" s="32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10"/>
      <c r="AC81" s="4"/>
      <c r="AF81" s="4"/>
      <c r="AG81" s="4"/>
      <c r="AK81" s="10"/>
      <c r="AL81" s="4"/>
      <c r="AM81" s="4"/>
      <c r="AO81" s="4"/>
      <c r="AR81" s="4"/>
      <c r="AS81" s="4"/>
      <c r="AT81" s="4"/>
      <c r="AW81" s="4"/>
      <c r="AX81" s="4"/>
      <c r="AZ81" s="4"/>
      <c r="BA81" s="4"/>
      <c r="BC81" s="4"/>
    </row>
    <row r="82" spans="1:55" x14ac:dyDescent="0.3">
      <c r="A82" s="5"/>
      <c r="B82" s="5"/>
      <c r="D82" s="3"/>
      <c r="E82" s="3"/>
      <c r="G82" s="11"/>
      <c r="H82" s="11"/>
      <c r="I82" s="32"/>
      <c r="J82" s="32"/>
      <c r="K82" s="32"/>
      <c r="L82" s="32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10"/>
      <c r="AC82" s="4"/>
      <c r="AF82" s="4"/>
      <c r="AG82" s="4"/>
      <c r="AK82" s="10"/>
      <c r="AL82" s="4"/>
      <c r="AM82" s="4"/>
      <c r="AO82" s="4"/>
      <c r="AR82" s="4"/>
      <c r="AS82" s="4"/>
      <c r="AT82" s="4"/>
      <c r="AW82" s="4"/>
      <c r="AX82" s="4"/>
      <c r="AZ82" s="4"/>
      <c r="BA82" s="4"/>
      <c r="BC82" s="4"/>
    </row>
    <row r="83" spans="1:55" x14ac:dyDescent="0.3">
      <c r="A83" s="5"/>
      <c r="B83" s="5"/>
      <c r="D83" s="3"/>
      <c r="E83" s="3"/>
      <c r="G83" s="11"/>
      <c r="H83" s="11"/>
      <c r="I83" s="32"/>
      <c r="J83" s="32"/>
      <c r="K83" s="32"/>
      <c r="L83" s="32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10"/>
      <c r="AC83" s="4"/>
      <c r="AF83" s="4"/>
      <c r="AG83" s="4"/>
      <c r="AK83" s="10"/>
      <c r="AL83" s="4"/>
      <c r="AM83" s="4"/>
      <c r="AO83" s="4"/>
      <c r="AR83" s="4"/>
      <c r="AS83" s="4"/>
      <c r="AT83" s="4"/>
      <c r="AW83" s="4"/>
      <c r="AX83" s="4"/>
      <c r="AZ83" s="4"/>
      <c r="BA83" s="4"/>
      <c r="BC83" s="4"/>
    </row>
    <row r="84" spans="1:55" x14ac:dyDescent="0.3">
      <c r="A84" s="5"/>
      <c r="B84" s="5"/>
      <c r="D84" s="3"/>
      <c r="E84" s="3"/>
      <c r="G84" s="11"/>
      <c r="H84" s="11"/>
      <c r="I84" s="32"/>
      <c r="J84" s="32"/>
      <c r="K84" s="32"/>
      <c r="L84" s="32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10"/>
      <c r="AC84" s="4"/>
      <c r="AF84" s="4"/>
      <c r="AG84" s="4"/>
      <c r="AK84" s="10"/>
      <c r="AL84" s="4"/>
      <c r="AM84" s="4"/>
      <c r="AO84" s="4"/>
      <c r="AR84" s="4"/>
      <c r="AS84" s="4"/>
      <c r="AT84" s="4"/>
      <c r="AW84" s="4"/>
      <c r="AX84" s="4"/>
      <c r="AZ84" s="4"/>
      <c r="BA84" s="4"/>
      <c r="BC84" s="4"/>
    </row>
    <row r="85" spans="1:55" x14ac:dyDescent="0.3">
      <c r="A85" s="5"/>
      <c r="B85" s="5"/>
      <c r="D85" s="3"/>
      <c r="E85" s="3"/>
      <c r="G85" s="11"/>
      <c r="H85" s="11"/>
      <c r="I85" s="32"/>
      <c r="J85" s="32"/>
      <c r="K85" s="32"/>
      <c r="L85" s="32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10"/>
      <c r="AC85" s="4"/>
      <c r="AF85" s="4"/>
      <c r="AG85" s="4"/>
      <c r="AK85" s="10"/>
      <c r="AL85" s="4"/>
      <c r="AM85" s="4"/>
      <c r="AO85" s="4"/>
      <c r="AR85" s="4"/>
      <c r="AS85" s="4"/>
      <c r="AT85" s="4"/>
      <c r="AW85" s="4"/>
      <c r="AX85" s="4"/>
      <c r="AZ85" s="4"/>
      <c r="BA85" s="4"/>
      <c r="BC85" s="4"/>
    </row>
    <row r="86" spans="1:55" x14ac:dyDescent="0.3">
      <c r="A86" s="5"/>
      <c r="B86" s="5"/>
      <c r="D86" s="3"/>
      <c r="E86" s="3"/>
      <c r="G86" s="11"/>
      <c r="H86" s="11"/>
      <c r="I86" s="32"/>
      <c r="J86" s="32"/>
      <c r="K86" s="32"/>
      <c r="L86" s="32"/>
      <c r="M86" s="5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10"/>
      <c r="AC86" s="4"/>
      <c r="AF86" s="4"/>
      <c r="AG86" s="4"/>
      <c r="AK86" s="10"/>
      <c r="AL86" s="4"/>
      <c r="AM86" s="4"/>
      <c r="AO86" s="4"/>
      <c r="AR86" s="4"/>
      <c r="AS86" s="4"/>
      <c r="AT86" s="4"/>
      <c r="AW86" s="4"/>
      <c r="AX86" s="4"/>
      <c r="AZ86" s="4"/>
      <c r="BA86" s="4"/>
      <c r="BC86" s="4"/>
    </row>
    <row r="87" spans="1:55" x14ac:dyDescent="0.3">
      <c r="A87" s="5"/>
      <c r="B87" s="5"/>
      <c r="D87" s="3"/>
      <c r="E87" s="3"/>
      <c r="G87" s="11"/>
      <c r="H87" s="11"/>
      <c r="I87" s="32"/>
      <c r="J87" s="32"/>
      <c r="K87" s="32"/>
      <c r="L87" s="32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10"/>
      <c r="AC87" s="4"/>
      <c r="AF87" s="4"/>
      <c r="AG87" s="4"/>
      <c r="AK87" s="10"/>
      <c r="AL87" s="4"/>
      <c r="AM87" s="4"/>
      <c r="AO87" s="4"/>
      <c r="AR87" s="4"/>
      <c r="AS87" s="4"/>
      <c r="AT87" s="4"/>
      <c r="AW87" s="4"/>
      <c r="AX87" s="4"/>
      <c r="AZ87" s="4"/>
      <c r="BA87" s="4"/>
      <c r="BC87" s="4"/>
    </row>
    <row r="88" spans="1:55" x14ac:dyDescent="0.3">
      <c r="A88" s="5"/>
      <c r="B88" s="5"/>
      <c r="D88" s="3"/>
      <c r="E88" s="3"/>
      <c r="G88" s="11"/>
      <c r="H88" s="11"/>
      <c r="I88" s="32"/>
      <c r="J88" s="32"/>
      <c r="K88" s="32"/>
      <c r="L88" s="32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10"/>
      <c r="AC88" s="4"/>
      <c r="AF88" s="4"/>
      <c r="AG88" s="4"/>
      <c r="AK88" s="10"/>
      <c r="AL88" s="4"/>
      <c r="AM88" s="4"/>
      <c r="AO88" s="4"/>
      <c r="AR88" s="4"/>
      <c r="AS88" s="4"/>
      <c r="AT88" s="4"/>
      <c r="AW88" s="4"/>
      <c r="AX88" s="4"/>
      <c r="AZ88" s="4"/>
      <c r="BA88" s="4"/>
      <c r="BC88" s="4"/>
    </row>
    <row r="89" spans="1:55" x14ac:dyDescent="0.3">
      <c r="A89" s="5"/>
      <c r="B89" s="5"/>
      <c r="D89" s="3"/>
      <c r="E89" s="3"/>
      <c r="G89" s="11"/>
      <c r="H89" s="11"/>
      <c r="I89" s="32"/>
      <c r="J89" s="32"/>
      <c r="K89" s="32"/>
      <c r="L89" s="32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10"/>
      <c r="AC89" s="4"/>
      <c r="AF89" s="4"/>
      <c r="AG89" s="4"/>
      <c r="AK89" s="10"/>
      <c r="AL89" s="4"/>
      <c r="AM89" s="4"/>
      <c r="AO89" s="4"/>
      <c r="AR89" s="4"/>
      <c r="AS89" s="4"/>
      <c r="AT89" s="4"/>
      <c r="AW89" s="4"/>
      <c r="AX89" s="4"/>
      <c r="AZ89" s="4"/>
      <c r="BA89" s="4"/>
      <c r="BC89" s="4"/>
    </row>
    <row r="90" spans="1:55" x14ac:dyDescent="0.3">
      <c r="A90" s="5"/>
      <c r="B90" s="5"/>
      <c r="D90" s="3"/>
      <c r="E90" s="3"/>
      <c r="G90" s="11"/>
      <c r="H90" s="11"/>
      <c r="I90" s="32"/>
      <c r="J90" s="32"/>
      <c r="K90" s="32"/>
      <c r="L90" s="32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10"/>
      <c r="AC90" s="4"/>
      <c r="AF90" s="4"/>
      <c r="AG90" s="4"/>
      <c r="AK90" s="10"/>
      <c r="AL90" s="4"/>
      <c r="AM90" s="4"/>
      <c r="AO90" s="4"/>
      <c r="AR90" s="4"/>
      <c r="AS90" s="4"/>
      <c r="AT90" s="4"/>
      <c r="AW90" s="4"/>
      <c r="AX90" s="4"/>
      <c r="AZ90" s="4"/>
      <c r="BA90" s="4"/>
      <c r="BC90" s="4"/>
    </row>
    <row r="91" spans="1:55" x14ac:dyDescent="0.3">
      <c r="A91" s="5"/>
      <c r="B91" s="5"/>
      <c r="D91" s="3"/>
      <c r="E91" s="3"/>
      <c r="G91" s="11"/>
      <c r="H91" s="11"/>
      <c r="I91" s="32"/>
      <c r="J91" s="32"/>
      <c r="K91" s="32"/>
      <c r="L91" s="32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10"/>
      <c r="AC91" s="4"/>
      <c r="AF91" s="4"/>
      <c r="AG91" s="4"/>
      <c r="AK91" s="10"/>
      <c r="AL91" s="4"/>
      <c r="AM91" s="4"/>
      <c r="AO91" s="4"/>
      <c r="AR91" s="4"/>
      <c r="AS91" s="4"/>
      <c r="AT91" s="4"/>
      <c r="AW91" s="4"/>
      <c r="AX91" s="4"/>
      <c r="AZ91" s="4"/>
      <c r="BA91" s="4"/>
      <c r="BC91" s="4"/>
    </row>
    <row r="92" spans="1:55" x14ac:dyDescent="0.3">
      <c r="A92" s="5"/>
      <c r="B92" s="5"/>
      <c r="D92" s="3"/>
      <c r="E92" s="3"/>
      <c r="G92" s="11"/>
      <c r="H92" s="11"/>
      <c r="I92" s="32"/>
      <c r="J92" s="32"/>
      <c r="K92" s="32"/>
      <c r="L92" s="32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10"/>
      <c r="AC92" s="4"/>
      <c r="AF92" s="4"/>
      <c r="AG92" s="4"/>
      <c r="AK92" s="10"/>
      <c r="AL92" s="4"/>
      <c r="AM92" s="4"/>
      <c r="AO92" s="4"/>
      <c r="AR92" s="4"/>
      <c r="AS92" s="4"/>
      <c r="AT92" s="4"/>
      <c r="AW92" s="4"/>
      <c r="AX92" s="4"/>
      <c r="AZ92" s="4"/>
      <c r="BA92" s="4"/>
      <c r="BC92" s="4"/>
    </row>
    <row r="93" spans="1:55" x14ac:dyDescent="0.3">
      <c r="A93" s="5"/>
      <c r="B93" s="5"/>
      <c r="D93" s="3"/>
      <c r="E93" s="3"/>
      <c r="G93" s="11"/>
      <c r="H93" s="11"/>
      <c r="I93" s="32"/>
      <c r="J93" s="32"/>
      <c r="K93" s="32"/>
      <c r="L93" s="32"/>
      <c r="M93" s="5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10"/>
      <c r="AC93" s="4"/>
      <c r="AF93" s="4"/>
      <c r="AG93" s="4"/>
      <c r="AK93" s="10"/>
      <c r="AL93" s="4"/>
      <c r="AM93" s="4"/>
      <c r="AO93" s="4"/>
      <c r="AR93" s="4"/>
      <c r="AS93" s="4"/>
      <c r="AT93" s="4"/>
      <c r="AW93" s="4"/>
      <c r="AX93" s="4"/>
      <c r="AZ93" s="4"/>
      <c r="BA93" s="4"/>
      <c r="BC93" s="4"/>
    </row>
    <row r="94" spans="1:55" x14ac:dyDescent="0.3">
      <c r="A94" s="5"/>
      <c r="B94" s="5"/>
      <c r="D94" s="3"/>
      <c r="E94" s="3"/>
      <c r="G94" s="11"/>
      <c r="H94" s="11"/>
      <c r="I94" s="32"/>
      <c r="J94" s="32"/>
      <c r="K94" s="32"/>
      <c r="L94" s="32"/>
      <c r="M94" s="5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10"/>
      <c r="AC94" s="4"/>
      <c r="AF94" s="4"/>
      <c r="AG94" s="4"/>
      <c r="AK94" s="10"/>
      <c r="AL94" s="4"/>
      <c r="AM94" s="4"/>
      <c r="AO94" s="4"/>
      <c r="AR94" s="4"/>
      <c r="AS94" s="4"/>
      <c r="AT94" s="4"/>
      <c r="AW94" s="4"/>
      <c r="AX94" s="4"/>
      <c r="AZ94" s="4"/>
      <c r="BA94" s="4"/>
      <c r="BC94" s="4"/>
    </row>
    <row r="95" spans="1:55" x14ac:dyDescent="0.3">
      <c r="A95" s="5"/>
      <c r="B95" s="5"/>
      <c r="D95" s="3"/>
      <c r="E95" s="3"/>
      <c r="G95" s="11"/>
      <c r="H95" s="11"/>
      <c r="I95" s="32"/>
      <c r="J95" s="32"/>
      <c r="K95" s="32"/>
      <c r="L95" s="32"/>
      <c r="M95" s="5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10"/>
      <c r="AC95" s="4"/>
      <c r="AF95" s="4"/>
      <c r="AG95" s="4"/>
      <c r="AK95" s="10"/>
      <c r="AL95" s="4"/>
      <c r="AM95" s="4"/>
      <c r="AO95" s="4"/>
      <c r="AR95" s="4"/>
      <c r="AS95" s="4"/>
      <c r="AT95" s="4"/>
      <c r="AW95" s="4"/>
      <c r="AX95" s="4"/>
      <c r="AZ95" s="4"/>
      <c r="BA95" s="4"/>
      <c r="BC95" s="4"/>
    </row>
    <row r="96" spans="1:55" x14ac:dyDescent="0.3">
      <c r="A96" s="5"/>
      <c r="B96" s="5"/>
      <c r="D96" s="3"/>
      <c r="E96" s="3"/>
      <c r="G96" s="11"/>
      <c r="H96" s="11"/>
      <c r="I96" s="32"/>
      <c r="J96" s="32"/>
      <c r="K96" s="32"/>
      <c r="L96" s="32"/>
      <c r="M96" s="5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10"/>
      <c r="AC96" s="4"/>
      <c r="AF96" s="4"/>
      <c r="AG96" s="4"/>
      <c r="AK96" s="10"/>
      <c r="AL96" s="4"/>
      <c r="AM96" s="4"/>
      <c r="AO96" s="4"/>
      <c r="AR96" s="4"/>
      <c r="AS96" s="4"/>
      <c r="AT96" s="4"/>
      <c r="AW96" s="4"/>
      <c r="AX96" s="4"/>
      <c r="AZ96" s="4"/>
      <c r="BA96" s="4"/>
      <c r="BC96" s="4"/>
    </row>
    <row r="97" spans="1:55" x14ac:dyDescent="0.3">
      <c r="A97" s="5"/>
      <c r="B97" s="5"/>
      <c r="D97" s="3"/>
      <c r="E97" s="3"/>
      <c r="G97" s="11"/>
      <c r="H97" s="11"/>
      <c r="I97" s="32"/>
      <c r="J97" s="32"/>
      <c r="K97" s="32"/>
      <c r="L97" s="32"/>
      <c r="M97" s="5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10"/>
      <c r="AC97" s="4"/>
      <c r="AF97" s="4"/>
      <c r="AG97" s="4"/>
      <c r="AK97" s="10"/>
      <c r="AL97" s="4"/>
      <c r="AM97" s="4"/>
      <c r="AO97" s="4"/>
      <c r="AR97" s="4"/>
      <c r="AS97" s="4"/>
      <c r="AT97" s="4"/>
      <c r="AW97" s="4"/>
      <c r="AX97" s="4"/>
      <c r="AZ97" s="4"/>
      <c r="BA97" s="4"/>
      <c r="BC97" s="4"/>
    </row>
    <row r="98" spans="1:55" x14ac:dyDescent="0.3">
      <c r="A98" s="5"/>
      <c r="B98" s="5"/>
      <c r="D98" s="3"/>
      <c r="E98" s="3"/>
      <c r="G98" s="11"/>
      <c r="H98" s="11"/>
      <c r="I98" s="32"/>
      <c r="J98" s="32"/>
      <c r="K98" s="32"/>
      <c r="L98" s="32"/>
      <c r="M98" s="5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10"/>
      <c r="AC98" s="4"/>
      <c r="AF98" s="4"/>
      <c r="AG98" s="4"/>
      <c r="AK98" s="10"/>
      <c r="AL98" s="4"/>
      <c r="AM98" s="4"/>
      <c r="AO98" s="4"/>
      <c r="AR98" s="4"/>
      <c r="AS98" s="4"/>
      <c r="AT98" s="4"/>
      <c r="AW98" s="4"/>
      <c r="AX98" s="4"/>
      <c r="AZ98" s="4"/>
      <c r="BA98" s="4"/>
      <c r="BC98" s="4"/>
    </row>
    <row r="99" spans="1:55" x14ac:dyDescent="0.3">
      <c r="A99" s="5"/>
      <c r="B99" s="5"/>
      <c r="D99" s="3"/>
      <c r="E99" s="3"/>
      <c r="G99" s="11"/>
      <c r="H99" s="11"/>
      <c r="I99" s="32"/>
      <c r="J99" s="32"/>
      <c r="K99" s="32"/>
      <c r="L99" s="32"/>
      <c r="M99" s="5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10"/>
      <c r="AC99" s="4"/>
      <c r="AF99" s="4"/>
      <c r="AG99" s="4"/>
      <c r="AK99" s="10"/>
      <c r="AL99" s="4"/>
      <c r="AM99" s="4"/>
      <c r="AO99" s="4"/>
      <c r="AR99" s="4"/>
      <c r="AS99" s="4"/>
      <c r="AT99" s="4"/>
      <c r="AW99" s="4"/>
      <c r="AX99" s="4"/>
      <c r="AZ99" s="4"/>
      <c r="BA99" s="4"/>
      <c r="BC99" s="4"/>
    </row>
    <row r="100" spans="1:55" x14ac:dyDescent="0.3">
      <c r="A100" s="5"/>
      <c r="B100" s="5"/>
      <c r="D100" s="3"/>
      <c r="E100" s="3"/>
      <c r="G100" s="11"/>
      <c r="H100" s="11"/>
      <c r="I100" s="32"/>
      <c r="J100" s="32"/>
      <c r="K100" s="32"/>
      <c r="L100" s="32"/>
      <c r="M100" s="5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10"/>
      <c r="AC100" s="4"/>
      <c r="AF100" s="4"/>
      <c r="AG100" s="4"/>
      <c r="AK100" s="10"/>
      <c r="AL100" s="4"/>
      <c r="AM100" s="4"/>
      <c r="AO100" s="4"/>
      <c r="AR100" s="4"/>
      <c r="AS100" s="4"/>
      <c r="AT100" s="4"/>
      <c r="AW100" s="4"/>
      <c r="AX100" s="4"/>
      <c r="AZ100" s="4"/>
      <c r="BA100" s="4"/>
      <c r="BC100" s="4"/>
    </row>
    <row r="101" spans="1:55" x14ac:dyDescent="0.3">
      <c r="A101" s="5"/>
      <c r="B101" s="5"/>
      <c r="D101" s="3"/>
      <c r="E101" s="3"/>
      <c r="G101" s="11"/>
      <c r="H101" s="11"/>
      <c r="I101" s="32"/>
      <c r="J101" s="32"/>
      <c r="K101" s="32"/>
      <c r="L101" s="32"/>
      <c r="M101" s="5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10"/>
      <c r="AC101" s="4"/>
      <c r="AF101" s="4"/>
      <c r="AG101" s="4"/>
      <c r="AK101" s="10"/>
      <c r="AL101" s="4"/>
      <c r="AM101" s="4"/>
      <c r="AO101" s="4"/>
      <c r="AR101" s="4"/>
      <c r="AS101" s="4"/>
      <c r="AT101" s="4"/>
      <c r="AW101" s="4"/>
      <c r="AX101" s="4"/>
      <c r="AZ101" s="4"/>
      <c r="BA101" s="4"/>
      <c r="BC101" s="4"/>
    </row>
    <row r="102" spans="1:55" x14ac:dyDescent="0.3">
      <c r="A102" s="5"/>
      <c r="B102" s="5"/>
      <c r="D102" s="3"/>
      <c r="E102" s="3"/>
      <c r="G102" s="11"/>
      <c r="H102" s="11"/>
      <c r="I102" s="32"/>
      <c r="J102" s="32"/>
      <c r="K102" s="32"/>
      <c r="L102" s="32"/>
      <c r="M102" s="5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10"/>
      <c r="AC102" s="4"/>
      <c r="AF102" s="4"/>
      <c r="AG102" s="4"/>
      <c r="AK102" s="10"/>
      <c r="AL102" s="4"/>
      <c r="AM102" s="4"/>
      <c r="AO102" s="4"/>
      <c r="AR102" s="4"/>
      <c r="AS102" s="4"/>
      <c r="AT102" s="4"/>
      <c r="AW102" s="4"/>
      <c r="AX102" s="4"/>
      <c r="AZ102" s="4"/>
      <c r="BA102" s="4"/>
      <c r="BC102" s="4"/>
    </row>
    <row r="103" spans="1:55" x14ac:dyDescent="0.3">
      <c r="A103" s="5"/>
      <c r="B103" s="5"/>
      <c r="D103" s="3"/>
      <c r="E103" s="3"/>
      <c r="G103" s="11"/>
      <c r="H103" s="11"/>
      <c r="I103" s="32"/>
      <c r="J103" s="32"/>
      <c r="K103" s="32"/>
      <c r="L103" s="32"/>
      <c r="M103" s="5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10"/>
      <c r="AC103" s="4"/>
      <c r="AF103" s="4"/>
      <c r="AG103" s="4"/>
      <c r="AK103" s="10"/>
      <c r="AL103" s="4"/>
      <c r="AM103" s="4"/>
      <c r="AO103" s="4"/>
      <c r="AR103" s="4"/>
      <c r="AS103" s="4"/>
      <c r="AT103" s="4"/>
      <c r="AW103" s="4"/>
      <c r="AX103" s="4"/>
      <c r="AZ103" s="4"/>
      <c r="BA103" s="4"/>
      <c r="BC103" s="4"/>
    </row>
    <row r="104" spans="1:55" x14ac:dyDescent="0.3">
      <c r="A104" s="5"/>
      <c r="B104" s="5"/>
      <c r="D104" s="3"/>
      <c r="E104" s="3"/>
      <c r="G104" s="11"/>
      <c r="H104" s="11"/>
      <c r="I104" s="32"/>
      <c r="J104" s="32"/>
      <c r="K104" s="32"/>
      <c r="L104" s="32"/>
      <c r="M104" s="5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10"/>
      <c r="AC104" s="4"/>
      <c r="AF104" s="4"/>
      <c r="AG104" s="4"/>
      <c r="AK104" s="10"/>
      <c r="AL104" s="4"/>
      <c r="AM104" s="4"/>
      <c r="AO104" s="4"/>
      <c r="AR104" s="4"/>
      <c r="AS104" s="4"/>
      <c r="AT104" s="4"/>
      <c r="AW104" s="4"/>
      <c r="AX104" s="4"/>
      <c r="AZ104" s="4"/>
      <c r="BA104" s="4"/>
      <c r="BC104" s="4"/>
    </row>
    <row r="105" spans="1:55" x14ac:dyDescent="0.3">
      <c r="A105" s="5"/>
      <c r="B105" s="5"/>
      <c r="D105" s="3"/>
      <c r="E105" s="3"/>
      <c r="G105" s="11"/>
      <c r="H105" s="11"/>
      <c r="I105" s="32"/>
      <c r="J105" s="32"/>
      <c r="K105" s="32"/>
      <c r="L105" s="32"/>
      <c r="M105" s="5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10"/>
      <c r="AC105" s="4"/>
      <c r="AF105" s="4"/>
      <c r="AG105" s="4"/>
      <c r="AK105" s="10"/>
      <c r="AL105" s="4"/>
      <c r="AM105" s="4"/>
      <c r="AO105" s="4"/>
      <c r="AR105" s="4"/>
      <c r="AS105" s="4"/>
      <c r="AT105" s="4"/>
      <c r="AW105" s="4"/>
      <c r="AX105" s="4"/>
      <c r="AZ105" s="4"/>
      <c r="BA105" s="4"/>
      <c r="BC105" s="4"/>
    </row>
    <row r="106" spans="1:55" x14ac:dyDescent="0.3">
      <c r="A106" s="5"/>
      <c r="B106" s="5"/>
      <c r="D106" s="3"/>
      <c r="E106" s="3"/>
      <c r="G106" s="11"/>
      <c r="H106" s="11"/>
      <c r="I106" s="32"/>
      <c r="J106" s="32"/>
      <c r="K106" s="32"/>
      <c r="L106" s="32"/>
      <c r="M106" s="5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10"/>
      <c r="AC106" s="4"/>
      <c r="AF106" s="4"/>
      <c r="AG106" s="4"/>
      <c r="AK106" s="10"/>
      <c r="AL106" s="4"/>
      <c r="AM106" s="4"/>
      <c r="AO106" s="4"/>
      <c r="AR106" s="4"/>
      <c r="AS106" s="4"/>
      <c r="AT106" s="4"/>
      <c r="AW106" s="4"/>
      <c r="AX106" s="4"/>
      <c r="AZ106" s="4"/>
      <c r="BA106" s="4"/>
      <c r="BC106" s="4"/>
    </row>
    <row r="107" spans="1:55" x14ac:dyDescent="0.3">
      <c r="A107" s="5"/>
      <c r="B107" s="5"/>
      <c r="D107" s="3"/>
      <c r="E107" s="3"/>
      <c r="G107" s="11"/>
      <c r="H107" s="11"/>
      <c r="I107" s="32"/>
      <c r="J107" s="32"/>
      <c r="K107" s="32"/>
      <c r="L107" s="32"/>
      <c r="M107" s="5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10"/>
      <c r="AC107" s="4"/>
      <c r="AF107" s="4"/>
      <c r="AG107" s="4"/>
      <c r="AK107" s="10"/>
      <c r="AL107" s="4"/>
      <c r="AM107" s="4"/>
      <c r="AO107" s="4"/>
      <c r="AR107" s="4"/>
      <c r="AS107" s="4"/>
      <c r="AT107" s="4"/>
      <c r="AW107" s="4"/>
      <c r="AX107" s="4"/>
      <c r="AZ107" s="4"/>
      <c r="BA107" s="4"/>
      <c r="BC107" s="4"/>
    </row>
    <row r="108" spans="1:55" x14ac:dyDescent="0.3">
      <c r="A108" s="5"/>
      <c r="B108" s="5"/>
      <c r="D108" s="3"/>
      <c r="E108" s="3"/>
      <c r="G108" s="11"/>
      <c r="H108" s="11"/>
      <c r="I108" s="32"/>
      <c r="J108" s="32"/>
      <c r="K108" s="32"/>
      <c r="L108" s="32"/>
      <c r="M108" s="5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10"/>
      <c r="AC108" s="4"/>
      <c r="AF108" s="4"/>
      <c r="AG108" s="4"/>
      <c r="AK108" s="10"/>
      <c r="AL108" s="4"/>
      <c r="AM108" s="4"/>
      <c r="AO108" s="4"/>
      <c r="AR108" s="4"/>
      <c r="AS108" s="4"/>
      <c r="AT108" s="4"/>
      <c r="AW108" s="4"/>
      <c r="AX108" s="4"/>
      <c r="AZ108" s="4"/>
      <c r="BA108" s="4"/>
      <c r="BC108" s="4"/>
    </row>
    <row r="109" spans="1:55" x14ac:dyDescent="0.3">
      <c r="A109" s="5"/>
      <c r="B109" s="5"/>
      <c r="D109" s="3"/>
      <c r="E109" s="3"/>
      <c r="G109" s="11"/>
      <c r="H109" s="11"/>
      <c r="I109" s="32"/>
      <c r="J109" s="32"/>
      <c r="K109" s="32"/>
      <c r="L109" s="32"/>
      <c r="M109" s="5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10"/>
      <c r="AC109" s="4"/>
      <c r="AF109" s="4"/>
      <c r="AG109" s="4"/>
      <c r="AK109" s="10"/>
      <c r="AL109" s="4"/>
      <c r="AM109" s="4"/>
      <c r="AO109" s="4"/>
      <c r="AR109" s="4"/>
      <c r="AS109" s="4"/>
      <c r="AT109" s="4"/>
      <c r="AW109" s="4"/>
      <c r="AX109" s="4"/>
      <c r="AZ109" s="4"/>
      <c r="BA109" s="4"/>
      <c r="BC109" s="4"/>
    </row>
    <row r="110" spans="1:55" x14ac:dyDescent="0.3">
      <c r="A110" s="5"/>
      <c r="B110" s="5"/>
      <c r="D110" s="3"/>
      <c r="E110" s="3"/>
      <c r="G110" s="11"/>
      <c r="H110" s="11"/>
      <c r="I110" s="32"/>
      <c r="J110" s="32"/>
      <c r="K110" s="32"/>
      <c r="L110" s="32"/>
      <c r="M110" s="5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10"/>
      <c r="AC110" s="4"/>
      <c r="AF110" s="4"/>
      <c r="AG110" s="4"/>
      <c r="AK110" s="10"/>
      <c r="AL110" s="4"/>
      <c r="AM110" s="4"/>
      <c r="AO110" s="4"/>
      <c r="AR110" s="4"/>
      <c r="AS110" s="4"/>
      <c r="AT110" s="4"/>
      <c r="AW110" s="4"/>
      <c r="AX110" s="4"/>
      <c r="AZ110" s="4"/>
      <c r="BA110" s="4"/>
      <c r="BC110" s="4"/>
    </row>
    <row r="111" spans="1:55" x14ac:dyDescent="0.3">
      <c r="A111" s="5"/>
      <c r="B111" s="5"/>
      <c r="D111" s="3"/>
      <c r="E111" s="3"/>
      <c r="G111" s="11"/>
      <c r="H111" s="11"/>
      <c r="I111" s="32"/>
      <c r="J111" s="32"/>
      <c r="K111" s="32"/>
      <c r="L111" s="32"/>
      <c r="M111" s="5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10"/>
      <c r="AC111" s="4"/>
      <c r="AF111" s="4"/>
      <c r="AG111" s="4"/>
      <c r="AK111" s="10"/>
      <c r="AL111" s="4"/>
      <c r="AM111" s="4"/>
      <c r="AO111" s="4"/>
      <c r="AR111" s="4"/>
      <c r="AS111" s="4"/>
      <c r="AT111" s="4"/>
      <c r="AW111" s="4"/>
      <c r="AX111" s="4"/>
      <c r="AZ111" s="4"/>
      <c r="BA111" s="4"/>
      <c r="BC111" s="4"/>
    </row>
    <row r="112" spans="1:55" x14ac:dyDescent="0.3">
      <c r="A112" s="5"/>
      <c r="B112" s="5"/>
      <c r="D112" s="3"/>
      <c r="E112" s="3"/>
      <c r="G112" s="11"/>
      <c r="H112" s="11"/>
      <c r="I112" s="32"/>
      <c r="J112" s="32"/>
      <c r="K112" s="32"/>
      <c r="L112" s="32"/>
      <c r="M112" s="5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10"/>
      <c r="AC112" s="4"/>
      <c r="AF112" s="4"/>
      <c r="AG112" s="4"/>
      <c r="AK112" s="10"/>
      <c r="AL112" s="4"/>
      <c r="AM112" s="4"/>
      <c r="AO112" s="4"/>
      <c r="AR112" s="4"/>
      <c r="AS112" s="4"/>
      <c r="AT112" s="4"/>
      <c r="AW112" s="4"/>
      <c r="AX112" s="4"/>
      <c r="AZ112" s="4"/>
      <c r="BA112" s="4"/>
      <c r="BC112" s="4"/>
    </row>
    <row r="113" spans="1:55" x14ac:dyDescent="0.3">
      <c r="A113" s="5"/>
      <c r="B113" s="5"/>
      <c r="D113" s="3"/>
      <c r="E113" s="3"/>
      <c r="G113" s="11"/>
      <c r="H113" s="11"/>
      <c r="I113" s="32"/>
      <c r="J113" s="32"/>
      <c r="K113" s="32"/>
      <c r="L113" s="32"/>
      <c r="M113" s="5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10"/>
      <c r="AC113" s="4"/>
      <c r="AF113" s="4"/>
      <c r="AG113" s="4"/>
      <c r="AK113" s="10"/>
      <c r="AL113" s="4"/>
      <c r="AM113" s="4"/>
      <c r="AO113" s="4"/>
      <c r="AR113" s="4"/>
      <c r="AS113" s="4"/>
      <c r="AT113" s="4"/>
      <c r="AW113" s="4"/>
      <c r="AX113" s="4"/>
      <c r="AZ113" s="4"/>
      <c r="BA113" s="4"/>
      <c r="BC113" s="4"/>
    </row>
    <row r="114" spans="1:55" x14ac:dyDescent="0.3">
      <c r="A114" s="5"/>
      <c r="B114" s="5"/>
      <c r="D114" s="3"/>
      <c r="E114" s="3"/>
      <c r="G114" s="11"/>
      <c r="H114" s="11"/>
      <c r="I114" s="32"/>
      <c r="J114" s="32"/>
      <c r="K114" s="32"/>
      <c r="L114" s="32"/>
      <c r="M114" s="5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10"/>
      <c r="AC114" s="4"/>
      <c r="AF114" s="4"/>
      <c r="AG114" s="4"/>
      <c r="AK114" s="10"/>
      <c r="AL114" s="4"/>
      <c r="AM114" s="4"/>
      <c r="AO114" s="4"/>
      <c r="AR114" s="4"/>
      <c r="AS114" s="4"/>
      <c r="AT114" s="4"/>
      <c r="AW114" s="4"/>
      <c r="AX114" s="4"/>
      <c r="AZ114" s="4"/>
      <c r="BA114" s="4"/>
      <c r="BC114" s="4"/>
    </row>
    <row r="115" spans="1:55" x14ac:dyDescent="0.3">
      <c r="A115" s="5"/>
      <c r="B115" s="5"/>
      <c r="D115" s="3"/>
      <c r="E115" s="3"/>
      <c r="G115" s="11"/>
      <c r="H115" s="11"/>
      <c r="I115" s="32"/>
      <c r="J115" s="32"/>
      <c r="K115" s="32"/>
      <c r="L115" s="32"/>
      <c r="M115" s="5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10"/>
      <c r="AC115" s="4"/>
      <c r="AF115" s="4"/>
      <c r="AG115" s="4"/>
      <c r="AK115" s="10"/>
      <c r="AL115" s="4"/>
      <c r="AM115" s="4"/>
      <c r="AO115" s="4"/>
      <c r="AR115" s="4"/>
      <c r="AS115" s="4"/>
      <c r="AT115" s="4"/>
      <c r="AW115" s="4"/>
      <c r="AX115" s="4"/>
      <c r="AZ115" s="4"/>
      <c r="BA115" s="4"/>
      <c r="BC115" s="4"/>
    </row>
    <row r="116" spans="1:55" x14ac:dyDescent="0.3">
      <c r="A116" s="5"/>
      <c r="B116" s="5"/>
      <c r="D116" s="3"/>
      <c r="E116" s="3"/>
      <c r="G116" s="11"/>
      <c r="H116" s="11"/>
      <c r="I116" s="32"/>
      <c r="J116" s="32"/>
      <c r="K116" s="32"/>
      <c r="L116" s="32"/>
      <c r="M116" s="5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10"/>
      <c r="AC116" s="4"/>
      <c r="AF116" s="4"/>
      <c r="AG116" s="4"/>
      <c r="AK116" s="10"/>
      <c r="AL116" s="4"/>
      <c r="AM116" s="4"/>
      <c r="AO116" s="4"/>
      <c r="AR116" s="4"/>
      <c r="AS116" s="4"/>
      <c r="AT116" s="4"/>
      <c r="AW116" s="4"/>
      <c r="AX116" s="4"/>
      <c r="AZ116" s="4"/>
      <c r="BA116" s="4"/>
      <c r="BC116" s="4"/>
    </row>
    <row r="117" spans="1:55" x14ac:dyDescent="0.3">
      <c r="A117" s="5"/>
      <c r="B117" s="5"/>
      <c r="D117" s="3"/>
      <c r="E117" s="3"/>
      <c r="G117" s="11"/>
      <c r="H117" s="11"/>
      <c r="I117" s="32"/>
      <c r="J117" s="32"/>
      <c r="K117" s="32"/>
      <c r="L117" s="32"/>
      <c r="M117" s="5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10"/>
      <c r="AC117" s="4"/>
      <c r="AF117" s="4"/>
      <c r="AG117" s="4"/>
      <c r="AK117" s="10"/>
      <c r="AL117" s="4"/>
      <c r="AM117" s="4"/>
      <c r="AO117" s="4"/>
      <c r="AR117" s="4"/>
      <c r="AS117" s="4"/>
      <c r="AT117" s="4"/>
      <c r="AW117" s="4"/>
      <c r="AX117" s="4"/>
      <c r="AZ117" s="4"/>
      <c r="BA117" s="4"/>
      <c r="BC117" s="4"/>
    </row>
    <row r="118" spans="1:55" x14ac:dyDescent="0.3">
      <c r="A118" s="5"/>
      <c r="B118" s="5"/>
      <c r="D118" s="3"/>
      <c r="E118" s="3"/>
      <c r="G118" s="11"/>
      <c r="H118" s="11"/>
      <c r="I118" s="32"/>
      <c r="J118" s="32"/>
      <c r="K118" s="32"/>
      <c r="L118" s="32"/>
      <c r="M118" s="5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10"/>
      <c r="AC118" s="4"/>
      <c r="AF118" s="4"/>
      <c r="AG118" s="4"/>
      <c r="AK118" s="10"/>
      <c r="AL118" s="4"/>
      <c r="AM118" s="4"/>
      <c r="AO118" s="4"/>
      <c r="AR118" s="4"/>
      <c r="AS118" s="4"/>
      <c r="AT118" s="4"/>
      <c r="AW118" s="4"/>
      <c r="AX118" s="4"/>
      <c r="AZ118" s="4"/>
      <c r="BA118" s="4"/>
      <c r="BC118" s="4"/>
    </row>
    <row r="119" spans="1:55" x14ac:dyDescent="0.3">
      <c r="A119" s="5"/>
      <c r="B119" s="5"/>
      <c r="D119" s="3"/>
      <c r="E119" s="3"/>
      <c r="G119" s="11"/>
      <c r="H119" s="11"/>
      <c r="I119" s="32"/>
      <c r="J119" s="32"/>
      <c r="K119" s="32"/>
      <c r="L119" s="32"/>
      <c r="M119" s="5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10"/>
      <c r="AC119" s="4"/>
      <c r="AF119" s="4"/>
      <c r="AG119" s="4"/>
      <c r="AK119" s="10"/>
      <c r="AL119" s="4"/>
      <c r="AM119" s="4"/>
      <c r="AO119" s="4"/>
      <c r="AR119" s="4"/>
      <c r="AS119" s="4"/>
      <c r="AT119" s="4"/>
      <c r="AW119" s="4"/>
      <c r="AX119" s="4"/>
      <c r="AZ119" s="4"/>
      <c r="BA119" s="4"/>
      <c r="BC119" s="4"/>
    </row>
    <row r="120" spans="1:55" x14ac:dyDescent="0.3">
      <c r="A120" s="5"/>
      <c r="B120" s="5"/>
      <c r="D120" s="3"/>
      <c r="E120" s="3"/>
      <c r="G120" s="11"/>
      <c r="H120" s="11"/>
      <c r="I120" s="32"/>
      <c r="J120" s="32"/>
      <c r="K120" s="32"/>
      <c r="L120" s="32"/>
      <c r="M120" s="5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10"/>
      <c r="AC120" s="4"/>
      <c r="AF120" s="4"/>
      <c r="AG120" s="4"/>
      <c r="AK120" s="10"/>
      <c r="AL120" s="4"/>
      <c r="AM120" s="4"/>
      <c r="AO120" s="4"/>
      <c r="AR120" s="4"/>
      <c r="AS120" s="4"/>
      <c r="AT120" s="4"/>
      <c r="AW120" s="4"/>
      <c r="AX120" s="4"/>
      <c r="AZ120" s="4"/>
      <c r="BA120" s="4"/>
      <c r="BC120" s="4"/>
    </row>
    <row r="121" spans="1:55" x14ac:dyDescent="0.3">
      <c r="A121" s="5"/>
      <c r="B121" s="5"/>
      <c r="D121" s="3"/>
      <c r="E121" s="3"/>
      <c r="G121" s="11"/>
      <c r="H121" s="11"/>
      <c r="I121" s="32"/>
      <c r="J121" s="32"/>
      <c r="K121" s="32"/>
      <c r="L121" s="32"/>
      <c r="M121" s="5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10"/>
      <c r="AC121" s="4"/>
      <c r="AF121" s="4"/>
      <c r="AG121" s="4"/>
      <c r="AK121" s="10"/>
      <c r="AL121" s="4"/>
      <c r="AM121" s="4"/>
      <c r="AO121" s="4"/>
      <c r="AR121" s="4"/>
      <c r="AS121" s="4"/>
      <c r="AT121" s="4"/>
      <c r="AW121" s="4"/>
      <c r="AX121" s="4"/>
      <c r="AZ121" s="4"/>
      <c r="BA121" s="4"/>
      <c r="BC121" s="4"/>
    </row>
    <row r="122" spans="1:55" x14ac:dyDescent="0.3">
      <c r="A122" s="5"/>
      <c r="B122" s="5"/>
      <c r="D122" s="3"/>
      <c r="E122" s="3"/>
      <c r="G122" s="11"/>
      <c r="H122" s="11"/>
      <c r="I122" s="32"/>
      <c r="J122" s="32"/>
      <c r="K122" s="32"/>
      <c r="L122" s="32"/>
      <c r="M122" s="5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10"/>
      <c r="AC122" s="4"/>
      <c r="AF122" s="4"/>
      <c r="AG122" s="4"/>
      <c r="AK122" s="10"/>
      <c r="AL122" s="4"/>
      <c r="AM122" s="4"/>
      <c r="AO122" s="4"/>
      <c r="AR122" s="4"/>
      <c r="AS122" s="4"/>
      <c r="AT122" s="4"/>
      <c r="AW122" s="4"/>
      <c r="AX122" s="4"/>
      <c r="AZ122" s="4"/>
      <c r="BA122" s="4"/>
      <c r="BC122" s="4"/>
    </row>
    <row r="123" spans="1:55" x14ac:dyDescent="0.3">
      <c r="A123" s="5"/>
      <c r="B123" s="5"/>
      <c r="D123" s="3"/>
      <c r="E123" s="3"/>
      <c r="G123" s="11"/>
      <c r="H123" s="11"/>
      <c r="I123" s="32"/>
      <c r="J123" s="32"/>
      <c r="K123" s="32"/>
      <c r="L123" s="32"/>
      <c r="M123" s="5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10"/>
      <c r="AC123" s="4"/>
      <c r="AF123" s="4"/>
      <c r="AG123" s="4"/>
      <c r="AK123" s="10"/>
      <c r="AL123" s="4"/>
      <c r="AM123" s="4"/>
      <c r="AO123" s="4"/>
      <c r="AR123" s="4"/>
      <c r="AS123" s="4"/>
      <c r="AT123" s="4"/>
      <c r="AW123" s="4"/>
      <c r="AX123" s="4"/>
      <c r="AZ123" s="4"/>
      <c r="BA123" s="4"/>
      <c r="BC123" s="4"/>
    </row>
    <row r="124" spans="1:55" x14ac:dyDescent="0.3">
      <c r="A124" s="5"/>
      <c r="B124" s="5"/>
      <c r="D124" s="3"/>
      <c r="E124" s="3"/>
      <c r="G124" s="11"/>
      <c r="H124" s="11"/>
      <c r="I124" s="32"/>
      <c r="J124" s="32"/>
      <c r="K124" s="32"/>
      <c r="L124" s="32"/>
      <c r="M124" s="5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10"/>
      <c r="AC124" s="4"/>
      <c r="AF124" s="4"/>
      <c r="AG124" s="4"/>
      <c r="AK124" s="10"/>
      <c r="AL124" s="4"/>
      <c r="AM124" s="4"/>
      <c r="AO124" s="4"/>
      <c r="AR124" s="4"/>
      <c r="AS124" s="4"/>
      <c r="AT124" s="4"/>
      <c r="AW124" s="4"/>
      <c r="AX124" s="4"/>
      <c r="AZ124" s="4"/>
      <c r="BA124" s="4"/>
      <c r="BC124" s="4"/>
    </row>
    <row r="125" spans="1:55" x14ac:dyDescent="0.3">
      <c r="A125" s="5"/>
      <c r="B125" s="5"/>
      <c r="D125" s="3"/>
      <c r="E125" s="3"/>
      <c r="G125" s="11"/>
      <c r="H125" s="11"/>
      <c r="I125" s="32"/>
      <c r="J125" s="32"/>
      <c r="K125" s="32"/>
      <c r="L125" s="32"/>
      <c r="M125" s="5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10"/>
      <c r="AC125" s="4"/>
      <c r="AF125" s="4"/>
      <c r="AG125" s="4"/>
      <c r="AK125" s="10"/>
      <c r="AL125" s="4"/>
      <c r="AM125" s="4"/>
      <c r="AO125" s="4"/>
      <c r="AR125" s="4"/>
      <c r="AS125" s="4"/>
      <c r="AT125" s="4"/>
      <c r="AW125" s="4"/>
      <c r="AX125" s="4"/>
      <c r="AZ125" s="4"/>
      <c r="BA125" s="4"/>
      <c r="BC125" s="4"/>
    </row>
    <row r="126" spans="1:55" x14ac:dyDescent="0.3">
      <c r="A126" s="5"/>
      <c r="B126" s="5"/>
      <c r="D126" s="3"/>
      <c r="E126" s="3"/>
      <c r="G126" s="11"/>
      <c r="H126" s="11"/>
      <c r="I126" s="32"/>
      <c r="J126" s="32"/>
      <c r="K126" s="32"/>
      <c r="L126" s="32"/>
      <c r="M126" s="5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10"/>
      <c r="AC126" s="4"/>
      <c r="AF126" s="4"/>
      <c r="AG126" s="4"/>
      <c r="AK126" s="10"/>
      <c r="AL126" s="4"/>
      <c r="AM126" s="4"/>
      <c r="AO126" s="4"/>
      <c r="AR126" s="4"/>
      <c r="AS126" s="4"/>
      <c r="AT126" s="4"/>
      <c r="AW126" s="4"/>
      <c r="AX126" s="4"/>
      <c r="AZ126" s="4"/>
      <c r="BA126" s="4"/>
      <c r="BC126" s="4"/>
    </row>
    <row r="127" spans="1:55" x14ac:dyDescent="0.3">
      <c r="A127" s="5"/>
      <c r="B127" s="5"/>
      <c r="D127" s="3"/>
      <c r="E127" s="3"/>
      <c r="G127" s="11"/>
      <c r="H127" s="11"/>
      <c r="I127" s="32"/>
      <c r="J127" s="32"/>
      <c r="K127" s="32"/>
      <c r="L127" s="32"/>
      <c r="M127" s="5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10"/>
      <c r="AC127" s="4"/>
      <c r="AF127" s="4"/>
      <c r="AG127" s="4"/>
      <c r="AK127" s="10"/>
      <c r="AL127" s="4"/>
      <c r="AM127" s="4"/>
      <c r="AO127" s="4"/>
      <c r="AR127" s="4"/>
      <c r="AS127" s="4"/>
      <c r="AT127" s="4"/>
      <c r="AW127" s="4"/>
      <c r="AX127" s="4"/>
      <c r="AZ127" s="4"/>
      <c r="BA127" s="4"/>
      <c r="BC127" s="4"/>
    </row>
    <row r="128" spans="1:55" x14ac:dyDescent="0.3">
      <c r="A128" s="5"/>
      <c r="B128" s="5"/>
      <c r="D128" s="3"/>
      <c r="E128" s="3"/>
      <c r="G128" s="11"/>
      <c r="H128" s="11"/>
      <c r="I128" s="32"/>
      <c r="J128" s="32"/>
      <c r="K128" s="32"/>
      <c r="L128" s="32"/>
      <c r="M128" s="5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10"/>
      <c r="AC128" s="4"/>
      <c r="AF128" s="4"/>
      <c r="AG128" s="4"/>
      <c r="AK128" s="10"/>
      <c r="AL128" s="4"/>
      <c r="AM128" s="4"/>
      <c r="AO128" s="4"/>
      <c r="AR128" s="4"/>
      <c r="AS128" s="4"/>
      <c r="AT128" s="4"/>
      <c r="AW128" s="4"/>
      <c r="AX128" s="4"/>
      <c r="AZ128" s="4"/>
      <c r="BA128" s="4"/>
      <c r="BC128" s="4"/>
    </row>
    <row r="129" spans="1:55" x14ac:dyDescent="0.3">
      <c r="A129" s="5"/>
      <c r="B129" s="5"/>
      <c r="D129" s="3"/>
      <c r="E129" s="3"/>
      <c r="G129" s="11"/>
      <c r="H129" s="11"/>
      <c r="I129" s="32"/>
      <c r="J129" s="32"/>
      <c r="K129" s="32"/>
      <c r="L129" s="32"/>
      <c r="M129" s="5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10"/>
      <c r="AC129" s="4"/>
      <c r="AF129" s="4"/>
      <c r="AG129" s="4"/>
      <c r="AK129" s="10"/>
      <c r="AL129" s="4"/>
      <c r="AM129" s="4"/>
      <c r="AO129" s="4"/>
      <c r="AR129" s="4"/>
      <c r="AS129" s="4"/>
      <c r="AT129" s="4"/>
      <c r="AW129" s="4"/>
      <c r="AX129" s="4"/>
      <c r="AZ129" s="4"/>
      <c r="BA129" s="4"/>
      <c r="BC129" s="4"/>
    </row>
    <row r="130" spans="1:55" x14ac:dyDescent="0.3">
      <c r="A130" s="5"/>
      <c r="B130" s="5"/>
      <c r="D130" s="3"/>
      <c r="E130" s="3"/>
      <c r="G130" s="11"/>
      <c r="H130" s="11"/>
      <c r="I130" s="32"/>
      <c r="J130" s="32"/>
      <c r="K130" s="32"/>
      <c r="L130" s="32"/>
      <c r="M130" s="5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10"/>
      <c r="AC130" s="4"/>
      <c r="AF130" s="4"/>
      <c r="AG130" s="4"/>
      <c r="AK130" s="10"/>
      <c r="AL130" s="4"/>
      <c r="AM130" s="4"/>
      <c r="AO130" s="4"/>
      <c r="AR130" s="4"/>
      <c r="AS130" s="4"/>
      <c r="AT130" s="4"/>
      <c r="AW130" s="4"/>
      <c r="AX130" s="4"/>
      <c r="AZ130" s="4"/>
      <c r="BA130" s="4"/>
      <c r="BC130" s="4"/>
    </row>
    <row r="131" spans="1:55" x14ac:dyDescent="0.3">
      <c r="A131" s="5"/>
      <c r="B131" s="5"/>
      <c r="D131" s="3"/>
      <c r="E131" s="3"/>
      <c r="G131" s="11"/>
      <c r="H131" s="11"/>
      <c r="I131" s="32"/>
      <c r="J131" s="32"/>
      <c r="K131" s="32"/>
      <c r="L131" s="32"/>
      <c r="M131" s="5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10"/>
      <c r="AC131" s="4"/>
      <c r="AF131" s="4"/>
      <c r="AG131" s="4"/>
      <c r="AK131" s="10"/>
      <c r="AL131" s="4"/>
      <c r="AM131" s="4"/>
      <c r="AO131" s="4"/>
      <c r="AR131" s="4"/>
      <c r="AS131" s="4"/>
      <c r="AT131" s="4"/>
      <c r="AW131" s="4"/>
      <c r="AX131" s="4"/>
      <c r="AZ131" s="4"/>
      <c r="BA131" s="4"/>
      <c r="BC131" s="4"/>
    </row>
    <row r="132" spans="1:55" x14ac:dyDescent="0.3">
      <c r="A132" s="5"/>
      <c r="B132" s="5"/>
      <c r="D132" s="3"/>
      <c r="E132" s="3"/>
      <c r="G132" s="11"/>
      <c r="H132" s="11"/>
      <c r="I132" s="32"/>
      <c r="J132" s="32"/>
      <c r="K132" s="32"/>
      <c r="L132" s="32"/>
      <c r="M132" s="5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10"/>
      <c r="AC132" s="4"/>
      <c r="AF132" s="4"/>
      <c r="AG132" s="4"/>
      <c r="AK132" s="10"/>
      <c r="AL132" s="4"/>
      <c r="AM132" s="4"/>
      <c r="AO132" s="4"/>
      <c r="AR132" s="4"/>
      <c r="AS132" s="4"/>
      <c r="AT132" s="4"/>
      <c r="AW132" s="4"/>
      <c r="AX132" s="4"/>
      <c r="AZ132" s="4"/>
      <c r="BA132" s="4"/>
      <c r="BC132" s="4"/>
    </row>
    <row r="133" spans="1:55" x14ac:dyDescent="0.3">
      <c r="A133" s="5"/>
      <c r="B133" s="5"/>
      <c r="D133" s="3"/>
      <c r="E133" s="3"/>
      <c r="G133" s="11"/>
      <c r="H133" s="11"/>
      <c r="I133" s="32"/>
      <c r="J133" s="32"/>
      <c r="K133" s="32"/>
      <c r="L133" s="32"/>
      <c r="M133" s="5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10"/>
      <c r="AC133" s="4"/>
      <c r="AF133" s="4"/>
      <c r="AG133" s="4"/>
      <c r="AK133" s="10"/>
      <c r="AL133" s="4"/>
      <c r="AM133" s="4"/>
      <c r="AO133" s="4"/>
      <c r="AR133" s="4"/>
      <c r="AS133" s="4"/>
      <c r="AT133" s="4"/>
      <c r="AW133" s="4"/>
      <c r="AX133" s="4"/>
      <c r="AZ133" s="4"/>
      <c r="BA133" s="4"/>
      <c r="BC133" s="4"/>
    </row>
    <row r="134" spans="1:55" x14ac:dyDescent="0.3">
      <c r="A134" s="5"/>
      <c r="B134" s="5"/>
      <c r="D134" s="3"/>
      <c r="E134" s="3"/>
      <c r="G134" s="11"/>
      <c r="H134" s="11"/>
      <c r="I134" s="32"/>
      <c r="J134" s="32"/>
      <c r="K134" s="32"/>
      <c r="L134" s="32"/>
      <c r="M134" s="5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10"/>
      <c r="AC134" s="4"/>
      <c r="AF134" s="4"/>
      <c r="AG134" s="4"/>
      <c r="AK134" s="10"/>
      <c r="AL134" s="4"/>
      <c r="AM134" s="4"/>
      <c r="AO134" s="4"/>
      <c r="AR134" s="4"/>
      <c r="AS134" s="4"/>
      <c r="AT134" s="4"/>
      <c r="AW134" s="4"/>
      <c r="AX134" s="4"/>
      <c r="AZ134" s="4"/>
      <c r="BA134" s="4"/>
      <c r="BC134" s="4"/>
    </row>
    <row r="135" spans="1:55" x14ac:dyDescent="0.3">
      <c r="A135" s="5"/>
      <c r="B135" s="5"/>
      <c r="D135" s="3"/>
      <c r="E135" s="3"/>
      <c r="G135" s="11"/>
      <c r="H135" s="11"/>
      <c r="I135" s="32"/>
      <c r="J135" s="32"/>
      <c r="K135" s="32"/>
      <c r="L135" s="32"/>
      <c r="M135" s="5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10"/>
      <c r="AC135" s="4"/>
      <c r="AF135" s="4"/>
      <c r="AG135" s="4"/>
      <c r="AK135" s="10"/>
      <c r="AL135" s="4"/>
      <c r="AM135" s="4"/>
      <c r="AO135" s="4"/>
      <c r="AR135" s="4"/>
      <c r="AS135" s="4"/>
      <c r="AT135" s="4"/>
      <c r="AW135" s="4"/>
      <c r="AX135" s="4"/>
      <c r="AZ135" s="4"/>
      <c r="BA135" s="4"/>
      <c r="BC135" s="4"/>
    </row>
    <row r="136" spans="1:55" x14ac:dyDescent="0.3">
      <c r="A136" s="5"/>
      <c r="B136" s="5"/>
      <c r="D136" s="3"/>
      <c r="E136" s="3"/>
      <c r="G136" s="11"/>
      <c r="H136" s="11"/>
      <c r="I136" s="32"/>
      <c r="J136" s="32"/>
      <c r="K136" s="32"/>
      <c r="L136" s="32"/>
      <c r="M136" s="5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10"/>
      <c r="AC136" s="4"/>
      <c r="AF136" s="4"/>
      <c r="AG136" s="4"/>
      <c r="AK136" s="10"/>
      <c r="AL136" s="4"/>
      <c r="AM136" s="4"/>
      <c r="AO136" s="4"/>
      <c r="AR136" s="4"/>
      <c r="AS136" s="4"/>
      <c r="AT136" s="4"/>
      <c r="AW136" s="4"/>
      <c r="AX136" s="4"/>
      <c r="AZ136" s="4"/>
      <c r="BA136" s="4"/>
      <c r="BC136" s="4"/>
    </row>
    <row r="137" spans="1:55" x14ac:dyDescent="0.3">
      <c r="A137" s="5"/>
      <c r="B137" s="5"/>
      <c r="D137" s="3"/>
      <c r="E137" s="3"/>
      <c r="G137" s="11"/>
      <c r="H137" s="11"/>
      <c r="I137" s="32"/>
      <c r="J137" s="32"/>
      <c r="K137" s="32"/>
      <c r="L137" s="32"/>
      <c r="M137" s="5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10"/>
      <c r="AC137" s="4"/>
      <c r="AF137" s="4"/>
      <c r="AG137" s="4"/>
      <c r="AK137" s="10"/>
      <c r="AL137" s="4"/>
      <c r="AM137" s="4"/>
      <c r="AO137" s="4"/>
      <c r="AR137" s="4"/>
      <c r="AS137" s="4"/>
      <c r="AT137" s="4"/>
      <c r="AW137" s="4"/>
      <c r="AX137" s="4"/>
      <c r="AZ137" s="4"/>
      <c r="BA137" s="4"/>
      <c r="BC137" s="4"/>
    </row>
    <row r="138" spans="1:55" x14ac:dyDescent="0.3">
      <c r="A138" s="5"/>
      <c r="B138" s="5"/>
      <c r="D138" s="3"/>
      <c r="E138" s="3"/>
      <c r="G138" s="11"/>
      <c r="H138" s="11"/>
      <c r="I138" s="32"/>
      <c r="J138" s="32"/>
      <c r="K138" s="32"/>
      <c r="L138" s="32"/>
      <c r="M138" s="5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10"/>
      <c r="AC138" s="4"/>
      <c r="AF138" s="4"/>
      <c r="AG138" s="4"/>
      <c r="AK138" s="10"/>
      <c r="AL138" s="4"/>
      <c r="AM138" s="4"/>
      <c r="AO138" s="4"/>
      <c r="AR138" s="4"/>
      <c r="AS138" s="4"/>
      <c r="AT138" s="4"/>
      <c r="AW138" s="4"/>
      <c r="AX138" s="4"/>
      <c r="AZ138" s="4"/>
      <c r="BA138" s="4"/>
      <c r="BC138" s="4"/>
    </row>
    <row r="139" spans="1:55" x14ac:dyDescent="0.3">
      <c r="A139" s="5"/>
      <c r="B139" s="5"/>
      <c r="D139" s="3"/>
      <c r="E139" s="3"/>
      <c r="G139" s="11"/>
      <c r="H139" s="11"/>
      <c r="I139" s="32"/>
      <c r="J139" s="32"/>
      <c r="K139" s="32"/>
      <c r="L139" s="32"/>
      <c r="M139" s="5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10"/>
      <c r="AC139" s="4"/>
      <c r="AF139" s="4"/>
      <c r="AG139" s="4"/>
      <c r="AK139" s="10"/>
      <c r="AL139" s="4"/>
      <c r="AM139" s="4"/>
      <c r="AO139" s="4"/>
      <c r="AR139" s="4"/>
      <c r="AS139" s="4"/>
      <c r="AT139" s="4"/>
      <c r="AW139" s="4"/>
      <c r="AX139" s="4"/>
      <c r="AZ139" s="4"/>
      <c r="BA139" s="4"/>
      <c r="BC139" s="4"/>
    </row>
    <row r="140" spans="1:55" x14ac:dyDescent="0.3">
      <c r="A140" s="5"/>
      <c r="B140" s="5"/>
      <c r="D140" s="3"/>
      <c r="E140" s="3"/>
      <c r="G140" s="11"/>
      <c r="H140" s="11"/>
      <c r="I140" s="32"/>
      <c r="J140" s="32"/>
      <c r="K140" s="32"/>
      <c r="L140" s="32"/>
      <c r="M140" s="5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10"/>
      <c r="AC140" s="4"/>
      <c r="AF140" s="4"/>
      <c r="AG140" s="4"/>
      <c r="AK140" s="10"/>
      <c r="AL140" s="4"/>
      <c r="AM140" s="4"/>
      <c r="AO140" s="4"/>
      <c r="AR140" s="4"/>
      <c r="AS140" s="4"/>
      <c r="AT140" s="4"/>
      <c r="AW140" s="4"/>
      <c r="AX140" s="4"/>
      <c r="AZ140" s="4"/>
      <c r="BA140" s="4"/>
      <c r="BC140" s="4"/>
    </row>
    <row r="141" spans="1:55" x14ac:dyDescent="0.3">
      <c r="A141" s="5"/>
      <c r="B141" s="5"/>
      <c r="D141" s="3"/>
      <c r="E141" s="3"/>
      <c r="G141" s="11"/>
      <c r="H141" s="11"/>
      <c r="I141" s="32"/>
      <c r="J141" s="32"/>
      <c r="K141" s="32"/>
      <c r="L141" s="32"/>
      <c r="M141" s="5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10"/>
      <c r="AC141" s="4"/>
      <c r="AF141" s="4"/>
      <c r="AG141" s="4"/>
      <c r="AK141" s="10"/>
      <c r="AL141" s="4"/>
      <c r="AM141" s="4"/>
      <c r="AO141" s="4"/>
      <c r="AR141" s="4"/>
      <c r="AS141" s="4"/>
      <c r="AT141" s="4"/>
      <c r="AW141" s="4"/>
      <c r="AX141" s="4"/>
      <c r="AZ141" s="4"/>
      <c r="BA141" s="4"/>
      <c r="BC141" s="4"/>
    </row>
    <row r="142" spans="1:55" x14ac:dyDescent="0.3">
      <c r="A142" s="5"/>
      <c r="B142" s="5"/>
      <c r="D142" s="3"/>
      <c r="E142" s="3"/>
      <c r="G142" s="11"/>
      <c r="H142" s="11"/>
      <c r="I142" s="32"/>
      <c r="J142" s="32"/>
      <c r="K142" s="32"/>
      <c r="L142" s="32"/>
      <c r="M142" s="5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10"/>
      <c r="AC142" s="4"/>
      <c r="AF142" s="4"/>
      <c r="AG142" s="4"/>
      <c r="AK142" s="10"/>
      <c r="AL142" s="4"/>
      <c r="AM142" s="4"/>
      <c r="AO142" s="4"/>
      <c r="AR142" s="4"/>
      <c r="AS142" s="4"/>
      <c r="AT142" s="4"/>
      <c r="AW142" s="4"/>
      <c r="AX142" s="4"/>
      <c r="AZ142" s="4"/>
      <c r="BA142" s="4"/>
      <c r="BC142" s="4"/>
    </row>
    <row r="143" spans="1:55" x14ac:dyDescent="0.3">
      <c r="A143" s="5"/>
      <c r="B143" s="5"/>
      <c r="D143" s="3"/>
      <c r="E143" s="3"/>
      <c r="G143" s="11"/>
      <c r="H143" s="11"/>
      <c r="I143" s="32"/>
      <c r="J143" s="32"/>
      <c r="K143" s="32"/>
      <c r="L143" s="32"/>
      <c r="M143" s="5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10"/>
      <c r="AC143" s="4"/>
      <c r="AF143" s="4"/>
      <c r="AG143" s="4"/>
      <c r="AK143" s="10"/>
      <c r="AL143" s="4"/>
      <c r="AM143" s="4"/>
      <c r="AO143" s="4"/>
      <c r="AR143" s="4"/>
      <c r="AS143" s="4"/>
      <c r="AT143" s="4"/>
      <c r="AW143" s="4"/>
      <c r="AX143" s="4"/>
      <c r="AZ143" s="4"/>
      <c r="BA143" s="4"/>
      <c r="BC143" s="4"/>
    </row>
    <row r="144" spans="1:55" x14ac:dyDescent="0.3">
      <c r="A144" s="5"/>
      <c r="B144" s="5"/>
      <c r="D144" s="3"/>
      <c r="E144" s="3"/>
      <c r="G144" s="11"/>
      <c r="H144" s="11"/>
      <c r="I144" s="32"/>
      <c r="J144" s="32"/>
      <c r="K144" s="32"/>
      <c r="L144" s="32"/>
      <c r="M144" s="5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10"/>
      <c r="AC144" s="4"/>
      <c r="AF144" s="4"/>
      <c r="AG144" s="4"/>
      <c r="AK144" s="10"/>
      <c r="AL144" s="4"/>
      <c r="AM144" s="4"/>
      <c r="AO144" s="4"/>
      <c r="AR144" s="4"/>
      <c r="AS144" s="4"/>
      <c r="AT144" s="4"/>
      <c r="AW144" s="4"/>
      <c r="AX144" s="4"/>
      <c r="AZ144" s="4"/>
      <c r="BA144" s="4"/>
      <c r="BC144" s="4"/>
    </row>
    <row r="145" spans="1:55" x14ac:dyDescent="0.3">
      <c r="A145" s="5"/>
      <c r="B145" s="5"/>
      <c r="D145" s="3"/>
      <c r="E145" s="3"/>
      <c r="G145" s="11"/>
      <c r="H145" s="11"/>
      <c r="I145" s="32"/>
      <c r="J145" s="32"/>
      <c r="K145" s="32"/>
      <c r="L145" s="32"/>
      <c r="M145" s="5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10"/>
      <c r="AC145" s="4"/>
      <c r="AF145" s="4"/>
      <c r="AG145" s="4"/>
      <c r="AK145" s="10"/>
      <c r="AL145" s="4"/>
      <c r="AM145" s="4"/>
      <c r="AO145" s="4"/>
      <c r="AR145" s="4"/>
      <c r="AS145" s="4"/>
      <c r="AT145" s="4"/>
      <c r="AW145" s="4"/>
      <c r="AX145" s="4"/>
      <c r="AZ145" s="4"/>
      <c r="BA145" s="4"/>
      <c r="BC145" s="4"/>
    </row>
    <row r="146" spans="1:55" x14ac:dyDescent="0.3">
      <c r="A146" s="5"/>
      <c r="B146" s="5"/>
      <c r="D146" s="3"/>
      <c r="E146" s="3"/>
      <c r="G146" s="11"/>
      <c r="H146" s="11"/>
      <c r="I146" s="32"/>
      <c r="J146" s="32"/>
      <c r="K146" s="32"/>
      <c r="L146" s="32"/>
      <c r="M146" s="5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10"/>
      <c r="AC146" s="4"/>
      <c r="AF146" s="4"/>
      <c r="AG146" s="4"/>
      <c r="AK146" s="10"/>
      <c r="AL146" s="4"/>
      <c r="AM146" s="4"/>
      <c r="AO146" s="4"/>
      <c r="AR146" s="4"/>
      <c r="AS146" s="4"/>
      <c r="AT146" s="4"/>
      <c r="AW146" s="4"/>
      <c r="AX146" s="4"/>
      <c r="AZ146" s="4"/>
      <c r="BA146" s="4"/>
      <c r="BC146" s="4"/>
    </row>
    <row r="147" spans="1:55" x14ac:dyDescent="0.3">
      <c r="A147" s="5"/>
      <c r="B147" s="5"/>
      <c r="D147" s="3"/>
      <c r="E147" s="3"/>
      <c r="G147" s="11"/>
      <c r="H147" s="11"/>
      <c r="I147" s="32"/>
      <c r="J147" s="32"/>
      <c r="K147" s="32"/>
      <c r="L147" s="32"/>
      <c r="M147" s="5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10"/>
      <c r="AC147" s="4"/>
      <c r="AF147" s="4"/>
      <c r="AG147" s="4"/>
      <c r="AK147" s="10"/>
      <c r="AL147" s="4"/>
      <c r="AM147" s="4"/>
      <c r="AO147" s="4"/>
      <c r="AR147" s="4"/>
      <c r="AS147" s="4"/>
      <c r="AT147" s="4"/>
      <c r="AW147" s="4"/>
      <c r="AX147" s="4"/>
      <c r="AZ147" s="4"/>
      <c r="BA147" s="4"/>
      <c r="BC147" s="4"/>
    </row>
    <row r="148" spans="1:55" x14ac:dyDescent="0.3">
      <c r="A148" s="5"/>
      <c r="B148" s="5"/>
      <c r="D148" s="3"/>
      <c r="E148" s="3"/>
      <c r="G148" s="11"/>
      <c r="H148" s="11"/>
      <c r="I148" s="32"/>
      <c r="J148" s="32"/>
      <c r="K148" s="32"/>
      <c r="L148" s="32"/>
      <c r="M148" s="5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10"/>
      <c r="AC148" s="4"/>
      <c r="AF148" s="4"/>
      <c r="AG148" s="4"/>
      <c r="AK148" s="10"/>
      <c r="AL148" s="4"/>
      <c r="AM148" s="4"/>
      <c r="AO148" s="4"/>
      <c r="AR148" s="4"/>
      <c r="AS148" s="4"/>
      <c r="AT148" s="4"/>
      <c r="AW148" s="4"/>
      <c r="AX148" s="4"/>
      <c r="AZ148" s="4"/>
      <c r="BA148" s="4"/>
      <c r="BC148" s="4"/>
    </row>
    <row r="149" spans="1:55" x14ac:dyDescent="0.3">
      <c r="A149" s="5"/>
      <c r="B149" s="5"/>
      <c r="D149" s="3"/>
      <c r="E149" s="3"/>
      <c r="G149" s="11"/>
      <c r="H149" s="11"/>
      <c r="I149" s="32"/>
      <c r="J149" s="32"/>
      <c r="K149" s="32"/>
      <c r="L149" s="32"/>
      <c r="M149" s="5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10"/>
      <c r="AC149" s="4"/>
      <c r="AF149" s="4"/>
      <c r="AG149" s="4"/>
      <c r="AK149" s="10"/>
      <c r="AL149" s="4"/>
      <c r="AM149" s="4"/>
      <c r="AO149" s="4"/>
      <c r="AR149" s="4"/>
      <c r="AS149" s="4"/>
      <c r="AT149" s="4"/>
      <c r="AW149" s="4"/>
      <c r="AX149" s="4"/>
      <c r="AZ149" s="4"/>
      <c r="BA149" s="4"/>
      <c r="BC149" s="4"/>
    </row>
    <row r="150" spans="1:55" x14ac:dyDescent="0.3">
      <c r="A150" s="5"/>
      <c r="B150" s="5"/>
      <c r="D150" s="3"/>
      <c r="E150" s="3"/>
      <c r="G150" s="11"/>
      <c r="H150" s="11"/>
      <c r="I150" s="32"/>
      <c r="J150" s="32"/>
      <c r="K150" s="32"/>
      <c r="L150" s="32"/>
      <c r="M150" s="5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10"/>
      <c r="AC150" s="4"/>
      <c r="AF150" s="4"/>
      <c r="AG150" s="4"/>
      <c r="AK150" s="10"/>
      <c r="AL150" s="4"/>
      <c r="AM150" s="4"/>
      <c r="AO150" s="4"/>
      <c r="AR150" s="4"/>
      <c r="AS150" s="4"/>
      <c r="AT150" s="4"/>
      <c r="AW150" s="4"/>
      <c r="AX150" s="4"/>
      <c r="AZ150" s="4"/>
      <c r="BA150" s="4"/>
      <c r="BC150" s="4"/>
    </row>
    <row r="151" spans="1:55" x14ac:dyDescent="0.3">
      <c r="A151" s="5"/>
      <c r="B151" s="5"/>
      <c r="D151" s="3"/>
      <c r="E151" s="3"/>
      <c r="G151" s="11"/>
      <c r="H151" s="11"/>
      <c r="I151" s="32"/>
      <c r="J151" s="32"/>
      <c r="K151" s="32"/>
      <c r="L151" s="32"/>
      <c r="M151" s="5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10"/>
      <c r="AC151" s="4"/>
      <c r="AF151" s="4"/>
      <c r="AG151" s="4"/>
      <c r="AK151" s="10"/>
      <c r="AL151" s="4"/>
      <c r="AM151" s="4"/>
      <c r="AO151" s="4"/>
      <c r="AR151" s="4"/>
      <c r="AS151" s="4"/>
      <c r="AT151" s="4"/>
      <c r="AW151" s="4"/>
      <c r="AX151" s="4"/>
      <c r="AZ151" s="4"/>
      <c r="BA151" s="4"/>
      <c r="BC151" s="4"/>
    </row>
    <row r="152" spans="1:55" x14ac:dyDescent="0.3">
      <c r="A152" s="5"/>
      <c r="B152" s="5"/>
      <c r="D152" s="3"/>
      <c r="E152" s="3"/>
      <c r="G152" s="11"/>
      <c r="H152" s="11"/>
      <c r="I152" s="32"/>
      <c r="J152" s="32"/>
      <c r="K152" s="32"/>
      <c r="L152" s="32"/>
      <c r="M152" s="5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10"/>
      <c r="AC152" s="4"/>
      <c r="AF152" s="4"/>
      <c r="AG152" s="4"/>
      <c r="AK152" s="10"/>
      <c r="AL152" s="4"/>
      <c r="AM152" s="4"/>
      <c r="AO152" s="4"/>
      <c r="AR152" s="4"/>
      <c r="AS152" s="4"/>
      <c r="AT152" s="4"/>
      <c r="AW152" s="4"/>
      <c r="AX152" s="4"/>
      <c r="AZ152" s="4"/>
      <c r="BA152" s="4"/>
      <c r="BC152" s="4"/>
    </row>
    <row r="153" spans="1:55" x14ac:dyDescent="0.3">
      <c r="A153" s="5"/>
      <c r="B153" s="5"/>
      <c r="D153" s="3"/>
      <c r="E153" s="3"/>
      <c r="G153" s="11"/>
      <c r="H153" s="11"/>
      <c r="I153" s="32"/>
      <c r="J153" s="32"/>
      <c r="K153" s="32"/>
      <c r="L153" s="32"/>
      <c r="M153" s="5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10"/>
      <c r="AC153" s="4"/>
      <c r="AF153" s="4"/>
      <c r="AG153" s="4"/>
      <c r="AK153" s="10"/>
      <c r="AL153" s="4"/>
      <c r="AM153" s="4"/>
      <c r="AO153" s="4"/>
      <c r="AR153" s="4"/>
      <c r="AS153" s="4"/>
      <c r="AT153" s="4"/>
      <c r="AW153" s="4"/>
      <c r="AX153" s="4"/>
      <c r="AZ153" s="4"/>
      <c r="BA153" s="4"/>
      <c r="BC153" s="4"/>
    </row>
    <row r="154" spans="1:55" x14ac:dyDescent="0.3">
      <c r="A154" s="5"/>
      <c r="B154" s="5"/>
      <c r="D154" s="3"/>
      <c r="E154" s="3"/>
      <c r="G154" s="11"/>
      <c r="H154" s="11"/>
      <c r="I154" s="32"/>
      <c r="J154" s="32"/>
      <c r="K154" s="32"/>
      <c r="L154" s="32"/>
      <c r="M154" s="5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10"/>
      <c r="AC154" s="4"/>
      <c r="AF154" s="4"/>
      <c r="AG154" s="4"/>
      <c r="AK154" s="10"/>
      <c r="AL154" s="4"/>
      <c r="AM154" s="4"/>
      <c r="AO154" s="4"/>
      <c r="AR154" s="4"/>
      <c r="AS154" s="4"/>
      <c r="AT154" s="4"/>
      <c r="AW154" s="4"/>
      <c r="AX154" s="4"/>
      <c r="AZ154" s="4"/>
      <c r="BA154" s="4"/>
      <c r="BC154" s="4"/>
    </row>
    <row r="155" spans="1:55" x14ac:dyDescent="0.3">
      <c r="A155" s="5"/>
      <c r="B155" s="5"/>
      <c r="D155" s="3"/>
      <c r="E155" s="3"/>
      <c r="G155" s="11"/>
      <c r="H155" s="11"/>
      <c r="I155" s="32"/>
      <c r="J155" s="32"/>
      <c r="K155" s="32"/>
      <c r="L155" s="32"/>
      <c r="M155" s="5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10"/>
      <c r="AC155" s="4"/>
      <c r="AF155" s="4"/>
      <c r="AG155" s="4"/>
      <c r="AK155" s="10"/>
      <c r="AL155" s="4"/>
      <c r="AM155" s="4"/>
      <c r="AO155" s="4"/>
      <c r="AR155" s="4"/>
      <c r="AS155" s="4"/>
      <c r="AT155" s="4"/>
      <c r="AW155" s="4"/>
      <c r="AX155" s="4"/>
      <c r="AZ155" s="4"/>
      <c r="BA155" s="4"/>
      <c r="BC155" s="4"/>
    </row>
    <row r="156" spans="1:55" x14ac:dyDescent="0.3">
      <c r="A156" s="5"/>
      <c r="B156" s="5"/>
      <c r="D156" s="3"/>
      <c r="E156" s="3"/>
      <c r="G156" s="11"/>
      <c r="H156" s="11"/>
      <c r="I156" s="32"/>
      <c r="J156" s="32"/>
      <c r="K156" s="32"/>
      <c r="L156" s="32"/>
      <c r="M156" s="5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10"/>
      <c r="AC156" s="4"/>
      <c r="AF156" s="4"/>
      <c r="AG156" s="4"/>
      <c r="AK156" s="10"/>
      <c r="AL156" s="4"/>
      <c r="AM156" s="4"/>
      <c r="AO156" s="4"/>
      <c r="AR156" s="4"/>
      <c r="AS156" s="4"/>
      <c r="AT156" s="4"/>
      <c r="AW156" s="4"/>
      <c r="AX156" s="4"/>
      <c r="AZ156" s="4"/>
      <c r="BA156" s="4"/>
      <c r="BC156" s="4"/>
    </row>
    <row r="157" spans="1:55" x14ac:dyDescent="0.3">
      <c r="A157" s="5"/>
      <c r="B157" s="5"/>
      <c r="D157" s="3"/>
      <c r="E157" s="3"/>
      <c r="G157" s="11"/>
      <c r="H157" s="11"/>
      <c r="I157" s="32"/>
      <c r="J157" s="32"/>
      <c r="K157" s="32"/>
      <c r="L157" s="32"/>
      <c r="M157" s="5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10"/>
      <c r="AC157" s="4"/>
      <c r="AF157" s="4"/>
      <c r="AG157" s="4"/>
      <c r="AK157" s="10"/>
      <c r="AL157" s="4"/>
      <c r="AM157" s="4"/>
      <c r="AO157" s="4"/>
      <c r="AR157" s="4"/>
      <c r="AS157" s="4"/>
      <c r="AT157" s="4"/>
      <c r="AW157" s="4"/>
      <c r="AX157" s="4"/>
      <c r="AZ157" s="4"/>
      <c r="BA157" s="4"/>
      <c r="BC157" s="4"/>
    </row>
    <row r="158" spans="1:55" x14ac:dyDescent="0.3">
      <c r="A158" s="5"/>
      <c r="B158" s="5"/>
      <c r="D158" s="3"/>
      <c r="E158" s="3"/>
      <c r="G158" s="11"/>
      <c r="H158" s="11"/>
      <c r="I158" s="32"/>
      <c r="J158" s="32"/>
      <c r="K158" s="32"/>
      <c r="L158" s="32"/>
      <c r="M158" s="5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10"/>
      <c r="AC158" s="4"/>
      <c r="AF158" s="4"/>
      <c r="AG158" s="4"/>
      <c r="AK158" s="10"/>
      <c r="AL158" s="4"/>
      <c r="AM158" s="4"/>
      <c r="AO158" s="4"/>
      <c r="AR158" s="4"/>
      <c r="AS158" s="4"/>
      <c r="AT158" s="4"/>
      <c r="AW158" s="4"/>
      <c r="AX158" s="4"/>
      <c r="AZ158" s="4"/>
      <c r="BA158" s="4"/>
      <c r="BC158" s="4"/>
    </row>
    <row r="159" spans="1:55" x14ac:dyDescent="0.3">
      <c r="A159" s="5"/>
      <c r="B159" s="5"/>
      <c r="D159" s="3"/>
      <c r="E159" s="3"/>
      <c r="G159" s="11"/>
      <c r="H159" s="11"/>
      <c r="I159" s="32"/>
      <c r="J159" s="32"/>
      <c r="K159" s="32"/>
      <c r="L159" s="32"/>
      <c r="M159" s="5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10"/>
      <c r="AC159" s="4"/>
      <c r="AF159" s="4"/>
      <c r="AG159" s="4"/>
      <c r="AK159" s="10"/>
      <c r="AL159" s="4"/>
      <c r="AM159" s="4"/>
      <c r="AO159" s="4"/>
      <c r="AR159" s="4"/>
      <c r="AS159" s="4"/>
      <c r="AT159" s="4"/>
      <c r="AW159" s="4"/>
      <c r="AX159" s="4"/>
      <c r="AZ159" s="4"/>
      <c r="BA159" s="4"/>
      <c r="BC159" s="4"/>
    </row>
    <row r="160" spans="1:55" x14ac:dyDescent="0.3">
      <c r="A160" s="5"/>
      <c r="B160" s="5"/>
      <c r="D160" s="3"/>
      <c r="E160" s="3"/>
      <c r="G160" s="11"/>
      <c r="H160" s="11"/>
      <c r="I160" s="32"/>
      <c r="J160" s="32"/>
      <c r="K160" s="32"/>
      <c r="L160" s="32"/>
      <c r="M160" s="5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10"/>
      <c r="AC160" s="4"/>
      <c r="AF160" s="4"/>
      <c r="AG160" s="4"/>
      <c r="AK160" s="10"/>
      <c r="AL160" s="4"/>
      <c r="AM160" s="4"/>
      <c r="AO160" s="4"/>
      <c r="AR160" s="4"/>
      <c r="AS160" s="4"/>
      <c r="AT160" s="4"/>
      <c r="AW160" s="4"/>
      <c r="AX160" s="4"/>
      <c r="AZ160" s="4"/>
      <c r="BA160" s="4"/>
      <c r="BC160" s="4"/>
    </row>
    <row r="161" spans="1:55" x14ac:dyDescent="0.3">
      <c r="A161" s="5"/>
      <c r="B161" s="5"/>
      <c r="D161" s="3"/>
      <c r="E161" s="3"/>
      <c r="G161" s="11"/>
      <c r="H161" s="11"/>
      <c r="I161" s="32"/>
      <c r="J161" s="32"/>
      <c r="K161" s="32"/>
      <c r="L161" s="32"/>
      <c r="M161" s="5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10"/>
      <c r="AC161" s="4"/>
      <c r="AF161" s="4"/>
      <c r="AG161" s="4"/>
      <c r="AK161" s="10"/>
      <c r="AL161" s="4"/>
      <c r="AM161" s="4"/>
      <c r="AO161" s="4"/>
      <c r="AR161" s="4"/>
      <c r="AS161" s="4"/>
      <c r="AT161" s="4"/>
      <c r="AW161" s="4"/>
      <c r="AX161" s="4"/>
      <c r="AZ161" s="4"/>
      <c r="BA161" s="4"/>
      <c r="BC161" s="4"/>
    </row>
    <row r="162" spans="1:55" x14ac:dyDescent="0.3">
      <c r="A162" s="5"/>
      <c r="B162" s="5"/>
      <c r="D162" s="3"/>
      <c r="E162" s="3"/>
      <c r="G162" s="11"/>
      <c r="H162" s="11"/>
      <c r="I162" s="32"/>
      <c r="J162" s="32"/>
      <c r="K162" s="32"/>
      <c r="L162" s="32"/>
      <c r="M162" s="5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10"/>
      <c r="AC162" s="4"/>
      <c r="AF162" s="4"/>
      <c r="AG162" s="4"/>
      <c r="AK162" s="10"/>
      <c r="AL162" s="4"/>
      <c r="AM162" s="4"/>
      <c r="AO162" s="4"/>
      <c r="AR162" s="4"/>
      <c r="AS162" s="4"/>
      <c r="AT162" s="4"/>
      <c r="AW162" s="4"/>
      <c r="AX162" s="4"/>
      <c r="AZ162" s="4"/>
      <c r="BA162" s="4"/>
      <c r="BC162" s="4"/>
    </row>
    <row r="163" spans="1:55" x14ac:dyDescent="0.3">
      <c r="A163" s="5"/>
      <c r="B163" s="5"/>
      <c r="D163" s="3"/>
      <c r="E163" s="3"/>
      <c r="G163" s="11"/>
      <c r="H163" s="11"/>
      <c r="I163" s="32"/>
      <c r="J163" s="32"/>
      <c r="K163" s="32"/>
      <c r="L163" s="32"/>
      <c r="M163" s="5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10"/>
      <c r="AC163" s="4"/>
      <c r="AF163" s="4"/>
      <c r="AG163" s="4"/>
      <c r="AK163" s="10"/>
      <c r="AL163" s="4"/>
      <c r="AM163" s="4"/>
      <c r="AO163" s="4"/>
      <c r="AR163" s="4"/>
      <c r="AS163" s="4"/>
      <c r="AT163" s="4"/>
      <c r="AW163" s="4"/>
      <c r="AX163" s="4"/>
      <c r="AZ163" s="4"/>
      <c r="BA163" s="4"/>
      <c r="BC163" s="4"/>
    </row>
    <row r="164" spans="1:55" x14ac:dyDescent="0.3">
      <c r="A164" s="5"/>
      <c r="B164" s="5"/>
      <c r="D164" s="3"/>
      <c r="E164" s="3"/>
      <c r="G164" s="11"/>
      <c r="H164" s="11"/>
      <c r="I164" s="32"/>
      <c r="J164" s="32"/>
      <c r="K164" s="32"/>
      <c r="L164" s="32"/>
      <c r="M164" s="5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10"/>
      <c r="AC164" s="4"/>
      <c r="AF164" s="4"/>
      <c r="AG164" s="4"/>
      <c r="AK164" s="10"/>
      <c r="AL164" s="4"/>
      <c r="AM164" s="4"/>
      <c r="AO164" s="4"/>
      <c r="AR164" s="4"/>
      <c r="AS164" s="4"/>
      <c r="AT164" s="4"/>
      <c r="AW164" s="4"/>
      <c r="AX164" s="4"/>
      <c r="AZ164" s="4"/>
      <c r="BA164" s="4"/>
      <c r="BC164" s="4"/>
    </row>
    <row r="165" spans="1:55" x14ac:dyDescent="0.3">
      <c r="A165" s="5"/>
      <c r="B165" s="5"/>
      <c r="D165" s="3"/>
      <c r="E165" s="3"/>
      <c r="G165" s="11"/>
      <c r="H165" s="11"/>
      <c r="I165" s="32"/>
      <c r="J165" s="32"/>
      <c r="K165" s="32"/>
      <c r="L165" s="32"/>
      <c r="M165" s="5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10"/>
      <c r="AC165" s="4"/>
      <c r="AF165" s="4"/>
      <c r="AG165" s="4"/>
      <c r="AK165" s="10"/>
      <c r="AL165" s="4"/>
      <c r="AM165" s="4"/>
      <c r="AO165" s="4"/>
      <c r="AR165" s="4"/>
      <c r="AS165" s="4"/>
      <c r="AT165" s="4"/>
      <c r="AW165" s="4"/>
      <c r="AX165" s="4"/>
      <c r="AZ165" s="4"/>
      <c r="BA165" s="4"/>
      <c r="BC165" s="4"/>
    </row>
    <row r="166" spans="1:55" x14ac:dyDescent="0.3">
      <c r="A166" s="5"/>
      <c r="B166" s="5"/>
      <c r="D166" s="3"/>
      <c r="E166" s="3"/>
      <c r="G166" s="11"/>
      <c r="H166" s="11"/>
      <c r="I166" s="32"/>
      <c r="J166" s="32"/>
      <c r="K166" s="32"/>
      <c r="L166" s="32"/>
      <c r="M166" s="5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10"/>
      <c r="AC166" s="4"/>
      <c r="AF166" s="4"/>
      <c r="AG166" s="4"/>
      <c r="AK166" s="10"/>
      <c r="AL166" s="4"/>
      <c r="AM166" s="4"/>
      <c r="AO166" s="4"/>
      <c r="AR166" s="4"/>
      <c r="AS166" s="4"/>
      <c r="AT166" s="4"/>
      <c r="AW166" s="4"/>
      <c r="AX166" s="4"/>
      <c r="AZ166" s="4"/>
      <c r="BA166" s="4"/>
      <c r="BC166" s="4"/>
    </row>
    <row r="167" spans="1:55" x14ac:dyDescent="0.3">
      <c r="A167" s="5"/>
      <c r="B167" s="5"/>
      <c r="D167" s="3"/>
      <c r="E167" s="3"/>
      <c r="G167" s="11"/>
      <c r="H167" s="11"/>
      <c r="I167" s="32"/>
      <c r="J167" s="32"/>
      <c r="K167" s="32"/>
      <c r="L167" s="32"/>
      <c r="M167" s="5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10"/>
      <c r="AC167" s="4"/>
      <c r="AF167" s="4"/>
      <c r="AG167" s="4"/>
      <c r="AK167" s="10"/>
      <c r="AL167" s="4"/>
      <c r="AM167" s="4"/>
      <c r="AO167" s="4"/>
      <c r="AR167" s="4"/>
      <c r="AS167" s="4"/>
      <c r="AT167" s="4"/>
      <c r="AW167" s="4"/>
      <c r="AX167" s="4"/>
      <c r="AZ167" s="4"/>
      <c r="BA167" s="4"/>
      <c r="BC167" s="4"/>
    </row>
    <row r="168" spans="1:55" x14ac:dyDescent="0.3">
      <c r="A168" s="5"/>
      <c r="B168" s="5"/>
      <c r="D168" s="3"/>
      <c r="E168" s="3"/>
      <c r="G168" s="11"/>
      <c r="H168" s="11"/>
      <c r="I168" s="32"/>
      <c r="J168" s="32"/>
      <c r="K168" s="32"/>
      <c r="L168" s="32"/>
      <c r="M168" s="5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10"/>
      <c r="AC168" s="4"/>
      <c r="AF168" s="4"/>
      <c r="AG168" s="4"/>
      <c r="AK168" s="10"/>
      <c r="AL168" s="4"/>
      <c r="AM168" s="4"/>
      <c r="AO168" s="4"/>
      <c r="AR168" s="4"/>
      <c r="AS168" s="4"/>
      <c r="AT168" s="4"/>
      <c r="AW168" s="4"/>
      <c r="AX168" s="4"/>
      <c r="AZ168" s="4"/>
      <c r="BA168" s="4"/>
      <c r="BC168" s="4"/>
    </row>
    <row r="169" spans="1:55" x14ac:dyDescent="0.3">
      <c r="A169" s="5"/>
      <c r="B169" s="5"/>
      <c r="D169" s="3"/>
      <c r="E169" s="3"/>
      <c r="G169" s="11"/>
      <c r="H169" s="11"/>
      <c r="I169" s="32"/>
      <c r="J169" s="32"/>
      <c r="K169" s="32"/>
      <c r="L169" s="32"/>
      <c r="M169" s="5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10"/>
      <c r="AC169" s="4"/>
      <c r="AF169" s="4"/>
      <c r="AG169" s="4"/>
      <c r="AK169" s="10"/>
      <c r="AL169" s="4"/>
      <c r="AM169" s="4"/>
      <c r="AO169" s="4"/>
      <c r="AR169" s="4"/>
      <c r="AS169" s="4"/>
      <c r="AT169" s="4"/>
      <c r="AW169" s="4"/>
      <c r="AX169" s="4"/>
      <c r="AZ169" s="4"/>
      <c r="BA169" s="4"/>
      <c r="BC169" s="4"/>
    </row>
    <row r="170" spans="1:55" x14ac:dyDescent="0.3">
      <c r="A170" s="5"/>
      <c r="B170" s="5"/>
      <c r="D170" s="3"/>
      <c r="E170" s="3"/>
      <c r="G170" s="11"/>
      <c r="H170" s="11"/>
      <c r="I170" s="32"/>
      <c r="J170" s="32"/>
      <c r="K170" s="32"/>
      <c r="L170" s="32"/>
      <c r="M170" s="5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10"/>
      <c r="AC170" s="4"/>
      <c r="AF170" s="4"/>
      <c r="AG170" s="4"/>
      <c r="AK170" s="10"/>
      <c r="AL170" s="4"/>
      <c r="AM170" s="4"/>
      <c r="AO170" s="4"/>
      <c r="AR170" s="4"/>
      <c r="AS170" s="4"/>
      <c r="AT170" s="4"/>
      <c r="AW170" s="4"/>
      <c r="AX170" s="4"/>
      <c r="AZ170" s="4"/>
      <c r="BA170" s="4"/>
      <c r="BC170" s="4"/>
    </row>
    <row r="171" spans="1:55" x14ac:dyDescent="0.3">
      <c r="A171" s="5"/>
      <c r="B171" s="5"/>
      <c r="D171" s="3"/>
      <c r="E171" s="3"/>
      <c r="G171" s="11"/>
      <c r="H171" s="11"/>
      <c r="I171" s="32"/>
      <c r="J171" s="32"/>
      <c r="K171" s="32"/>
      <c r="L171" s="32"/>
      <c r="M171" s="5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10"/>
      <c r="AC171" s="4"/>
      <c r="AF171" s="4"/>
      <c r="AG171" s="4"/>
      <c r="AK171" s="10"/>
      <c r="AL171" s="4"/>
      <c r="AM171" s="4"/>
      <c r="AO171" s="4"/>
      <c r="AR171" s="4"/>
      <c r="AS171" s="4"/>
      <c r="AT171" s="4"/>
      <c r="AW171" s="4"/>
      <c r="AX171" s="4"/>
      <c r="AZ171" s="4"/>
      <c r="BA171" s="4"/>
      <c r="BC171" s="4"/>
    </row>
    <row r="172" spans="1:55" x14ac:dyDescent="0.3">
      <c r="A172" s="5"/>
      <c r="B172" s="5"/>
      <c r="D172" s="3"/>
      <c r="E172" s="3"/>
      <c r="G172" s="11"/>
      <c r="H172" s="11"/>
      <c r="I172" s="32"/>
      <c r="J172" s="32"/>
      <c r="K172" s="32"/>
      <c r="L172" s="32"/>
      <c r="M172" s="5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10"/>
      <c r="AC172" s="4"/>
      <c r="AF172" s="4"/>
      <c r="AG172" s="4"/>
      <c r="AK172" s="10"/>
      <c r="AL172" s="4"/>
      <c r="AM172" s="4"/>
      <c r="AO172" s="4"/>
      <c r="AR172" s="4"/>
      <c r="AS172" s="4"/>
      <c r="AT172" s="4"/>
      <c r="AW172" s="4"/>
      <c r="AX172" s="4"/>
      <c r="AZ172" s="4"/>
      <c r="BA172" s="4"/>
      <c r="BC172" s="4"/>
    </row>
    <row r="173" spans="1:55" x14ac:dyDescent="0.3">
      <c r="A173" s="5"/>
      <c r="B173" s="5"/>
      <c r="D173" s="3"/>
      <c r="E173" s="3"/>
      <c r="G173" s="11"/>
      <c r="H173" s="11"/>
      <c r="I173" s="32"/>
      <c r="J173" s="32"/>
      <c r="K173" s="32"/>
      <c r="L173" s="32"/>
      <c r="M173" s="5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10"/>
      <c r="AC173" s="4"/>
      <c r="AF173" s="4"/>
      <c r="AG173" s="4"/>
      <c r="AK173" s="10"/>
      <c r="AL173" s="4"/>
      <c r="AM173" s="4"/>
      <c r="AO173" s="4"/>
      <c r="AR173" s="4"/>
      <c r="AS173" s="4"/>
      <c r="AT173" s="4"/>
      <c r="AW173" s="4"/>
      <c r="AX173" s="4"/>
      <c r="AZ173" s="4"/>
      <c r="BA173" s="4"/>
      <c r="BC173" s="4"/>
    </row>
    <row r="174" spans="1:55" x14ac:dyDescent="0.3">
      <c r="A174" s="5"/>
      <c r="B174" s="5"/>
      <c r="D174" s="3"/>
      <c r="E174" s="3"/>
      <c r="G174" s="11"/>
      <c r="H174" s="11"/>
      <c r="I174" s="32"/>
      <c r="J174" s="32"/>
      <c r="K174" s="32"/>
      <c r="L174" s="32"/>
      <c r="M174" s="5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10"/>
      <c r="AC174" s="4"/>
      <c r="AF174" s="4"/>
      <c r="AG174" s="4"/>
      <c r="AK174" s="10"/>
      <c r="AL174" s="4"/>
      <c r="AM174" s="4"/>
      <c r="AO174" s="4"/>
      <c r="AR174" s="4"/>
      <c r="AS174" s="4"/>
      <c r="AT174" s="4"/>
      <c r="AW174" s="4"/>
      <c r="AX174" s="4"/>
      <c r="AZ174" s="4"/>
      <c r="BA174" s="4"/>
      <c r="BC174" s="4"/>
    </row>
    <row r="175" spans="1:55" x14ac:dyDescent="0.3">
      <c r="A175" s="5"/>
      <c r="B175" s="5"/>
      <c r="D175" s="3"/>
      <c r="E175" s="3"/>
      <c r="G175" s="11"/>
      <c r="H175" s="11"/>
      <c r="I175" s="32"/>
      <c r="J175" s="32"/>
      <c r="K175" s="32"/>
      <c r="L175" s="32"/>
      <c r="M175" s="5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10"/>
      <c r="AC175" s="4"/>
      <c r="AF175" s="4"/>
      <c r="AG175" s="4"/>
      <c r="AK175" s="10"/>
      <c r="AL175" s="4"/>
      <c r="AM175" s="4"/>
      <c r="AO175" s="4"/>
      <c r="AR175" s="4"/>
      <c r="AS175" s="4"/>
      <c r="AT175" s="4"/>
      <c r="AW175" s="4"/>
      <c r="AX175" s="4"/>
      <c r="AZ175" s="4"/>
      <c r="BA175" s="4"/>
      <c r="BC175" s="4"/>
    </row>
    <row r="176" spans="1:55" x14ac:dyDescent="0.3">
      <c r="A176" s="5"/>
      <c r="B176" s="5"/>
      <c r="D176" s="3"/>
      <c r="E176" s="3"/>
      <c r="G176" s="11"/>
      <c r="H176" s="11"/>
      <c r="I176" s="32"/>
      <c r="J176" s="32"/>
      <c r="K176" s="32"/>
      <c r="L176" s="32"/>
      <c r="M176" s="5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10"/>
      <c r="AC176" s="4"/>
      <c r="AF176" s="4"/>
      <c r="AG176" s="4"/>
      <c r="AK176" s="10"/>
      <c r="AL176" s="4"/>
      <c r="AM176" s="4"/>
      <c r="AO176" s="4"/>
      <c r="AR176" s="4"/>
      <c r="AS176" s="4"/>
      <c r="AT176" s="4"/>
      <c r="AW176" s="4"/>
      <c r="AX176" s="4"/>
      <c r="AZ176" s="4"/>
      <c r="BA176" s="4"/>
      <c r="BC176" s="4"/>
    </row>
    <row r="177" spans="1:55" x14ac:dyDescent="0.3">
      <c r="A177" s="5"/>
      <c r="B177" s="5"/>
      <c r="D177" s="3"/>
      <c r="E177" s="3"/>
      <c r="G177" s="11"/>
      <c r="H177" s="11"/>
      <c r="I177" s="32"/>
      <c r="J177" s="32"/>
      <c r="K177" s="32"/>
      <c r="L177" s="32"/>
      <c r="M177" s="5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10"/>
      <c r="AC177" s="4"/>
      <c r="AF177" s="4"/>
      <c r="AG177" s="4"/>
      <c r="AK177" s="10"/>
      <c r="AL177" s="4"/>
      <c r="AM177" s="4"/>
      <c r="AO177" s="4"/>
      <c r="AR177" s="4"/>
      <c r="AS177" s="4"/>
      <c r="AT177" s="4"/>
      <c r="AW177" s="4"/>
      <c r="AX177" s="4"/>
      <c r="AZ177" s="4"/>
      <c r="BA177" s="4"/>
      <c r="BC177" s="4"/>
    </row>
    <row r="178" spans="1:55" x14ac:dyDescent="0.3">
      <c r="A178" s="5"/>
      <c r="B178" s="5"/>
      <c r="D178" s="3"/>
      <c r="E178" s="3"/>
      <c r="G178" s="11"/>
      <c r="H178" s="11"/>
      <c r="I178" s="32"/>
      <c r="J178" s="32"/>
      <c r="K178" s="32"/>
      <c r="L178" s="32"/>
      <c r="M178" s="5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10"/>
      <c r="AC178" s="4"/>
      <c r="AF178" s="4"/>
      <c r="AG178" s="4"/>
      <c r="AK178" s="10"/>
      <c r="AL178" s="4"/>
      <c r="AM178" s="4"/>
      <c r="AO178" s="4"/>
      <c r="AR178" s="4"/>
      <c r="AS178" s="4"/>
      <c r="AT178" s="4"/>
      <c r="AW178" s="4"/>
      <c r="AX178" s="4"/>
      <c r="AZ178" s="4"/>
      <c r="BA178" s="4"/>
      <c r="BC178" s="4"/>
    </row>
    <row r="179" spans="1:55" x14ac:dyDescent="0.3">
      <c r="A179" s="5"/>
      <c r="B179" s="5"/>
      <c r="D179" s="3"/>
      <c r="E179" s="3"/>
      <c r="G179" s="11"/>
      <c r="H179" s="11"/>
      <c r="I179" s="32"/>
      <c r="J179" s="32"/>
      <c r="K179" s="32"/>
      <c r="L179" s="32"/>
      <c r="M179" s="5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10"/>
      <c r="AC179" s="4"/>
      <c r="AF179" s="4"/>
      <c r="AG179" s="4"/>
      <c r="AK179" s="10"/>
      <c r="AL179" s="4"/>
      <c r="AM179" s="4"/>
      <c r="AO179" s="4"/>
      <c r="AR179" s="4"/>
      <c r="AS179" s="4"/>
      <c r="AT179" s="4"/>
      <c r="AW179" s="4"/>
      <c r="AX179" s="4"/>
      <c r="AZ179" s="4"/>
      <c r="BA179" s="4"/>
      <c r="BC179" s="4"/>
    </row>
    <row r="180" spans="1:55" x14ac:dyDescent="0.3">
      <c r="A180" s="5"/>
      <c r="B180" s="5"/>
      <c r="D180" s="3"/>
      <c r="E180" s="3"/>
      <c r="G180" s="11"/>
      <c r="H180" s="11"/>
      <c r="I180" s="32"/>
      <c r="J180" s="32"/>
      <c r="K180" s="32"/>
      <c r="L180" s="32"/>
      <c r="M180" s="5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10"/>
      <c r="AC180" s="4"/>
      <c r="AF180" s="4"/>
      <c r="AG180" s="4"/>
      <c r="AK180" s="10"/>
      <c r="AL180" s="4"/>
      <c r="AM180" s="4"/>
      <c r="AO180" s="4"/>
      <c r="AR180" s="4"/>
      <c r="AS180" s="4"/>
      <c r="AT180" s="4"/>
      <c r="AW180" s="4"/>
      <c r="AX180" s="4"/>
      <c r="AZ180" s="4"/>
      <c r="BA180" s="4"/>
      <c r="BC180" s="4"/>
    </row>
    <row r="181" spans="1:55" x14ac:dyDescent="0.3">
      <c r="A181" s="5"/>
      <c r="B181" s="5"/>
      <c r="D181" s="3"/>
      <c r="E181" s="3"/>
      <c r="G181" s="11"/>
      <c r="H181" s="11"/>
      <c r="I181" s="32"/>
      <c r="J181" s="32"/>
      <c r="K181" s="32"/>
      <c r="L181" s="32"/>
      <c r="M181" s="5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10"/>
      <c r="AC181" s="4"/>
      <c r="AF181" s="4"/>
      <c r="AG181" s="4"/>
      <c r="AK181" s="10"/>
      <c r="AL181" s="4"/>
      <c r="AM181" s="4"/>
      <c r="AO181" s="4"/>
      <c r="AR181" s="4"/>
      <c r="AS181" s="4"/>
      <c r="AT181" s="4"/>
      <c r="AW181" s="4"/>
      <c r="AX181" s="4"/>
      <c r="AZ181" s="4"/>
      <c r="BA181" s="4"/>
      <c r="BC181" s="4"/>
    </row>
    <row r="182" spans="1:55" x14ac:dyDescent="0.3">
      <c r="A182" s="5"/>
      <c r="B182" s="5"/>
      <c r="D182" s="3"/>
      <c r="E182" s="3"/>
      <c r="G182" s="11"/>
      <c r="H182" s="11"/>
      <c r="I182" s="32"/>
      <c r="J182" s="32"/>
      <c r="K182" s="32"/>
      <c r="L182" s="32"/>
      <c r="M182" s="5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10"/>
      <c r="AC182" s="4"/>
      <c r="AF182" s="4"/>
      <c r="AG182" s="4"/>
      <c r="AK182" s="10"/>
      <c r="AL182" s="4"/>
      <c r="AM182" s="4"/>
      <c r="AO182" s="4"/>
      <c r="AR182" s="4"/>
      <c r="AS182" s="4"/>
      <c r="AT182" s="4"/>
      <c r="AW182" s="4"/>
      <c r="AX182" s="4"/>
      <c r="AZ182" s="4"/>
      <c r="BA182" s="4"/>
      <c r="BC182" s="4"/>
    </row>
    <row r="183" spans="1:55" x14ac:dyDescent="0.3">
      <c r="A183" s="5"/>
      <c r="B183" s="5"/>
      <c r="D183" s="3"/>
      <c r="E183" s="3"/>
      <c r="G183" s="11"/>
      <c r="H183" s="11"/>
      <c r="I183" s="32"/>
      <c r="J183" s="32"/>
      <c r="K183" s="32"/>
      <c r="L183" s="32"/>
      <c r="M183" s="5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10"/>
      <c r="AC183" s="4"/>
      <c r="AF183" s="4"/>
      <c r="AG183" s="4"/>
      <c r="AK183" s="10"/>
      <c r="AL183" s="4"/>
      <c r="AM183" s="4"/>
      <c r="AO183" s="4"/>
      <c r="AR183" s="4"/>
      <c r="AS183" s="4"/>
      <c r="AT183" s="4"/>
      <c r="AW183" s="4"/>
      <c r="AX183" s="4"/>
      <c r="AZ183" s="4"/>
      <c r="BA183" s="4"/>
      <c r="BC183" s="4"/>
    </row>
    <row r="184" spans="1:55" x14ac:dyDescent="0.3">
      <c r="A184" s="5"/>
      <c r="B184" s="5"/>
      <c r="D184" s="3"/>
      <c r="E184" s="3"/>
      <c r="G184" s="11"/>
      <c r="H184" s="11"/>
      <c r="I184" s="32"/>
      <c r="J184" s="32"/>
      <c r="K184" s="32"/>
      <c r="L184" s="32"/>
      <c r="M184" s="5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10"/>
      <c r="AC184" s="4"/>
      <c r="AF184" s="4"/>
      <c r="AG184" s="4"/>
      <c r="AK184" s="10"/>
      <c r="AL184" s="4"/>
      <c r="AM184" s="4"/>
      <c r="AO184" s="4"/>
      <c r="AR184" s="4"/>
      <c r="AS184" s="4"/>
      <c r="AT184" s="4"/>
      <c r="AW184" s="4"/>
      <c r="AX184" s="4"/>
      <c r="AZ184" s="4"/>
      <c r="BA184" s="4"/>
      <c r="BC184" s="4"/>
    </row>
    <row r="185" spans="1:55" x14ac:dyDescent="0.3">
      <c r="A185" s="5"/>
      <c r="B185" s="5"/>
      <c r="D185" s="3"/>
      <c r="E185" s="3"/>
      <c r="G185" s="11"/>
      <c r="H185" s="11"/>
      <c r="I185" s="32"/>
      <c r="J185" s="32"/>
      <c r="K185" s="32"/>
      <c r="L185" s="32"/>
      <c r="M185" s="5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10"/>
      <c r="AC185" s="4"/>
      <c r="AF185" s="4"/>
      <c r="AG185" s="4"/>
      <c r="AK185" s="10"/>
      <c r="AL185" s="4"/>
      <c r="AM185" s="4"/>
      <c r="AO185" s="4"/>
      <c r="AR185" s="4"/>
      <c r="AS185" s="4"/>
      <c r="AT185" s="4"/>
      <c r="AW185" s="4"/>
      <c r="AX185" s="4"/>
      <c r="AZ185" s="4"/>
      <c r="BA185" s="4"/>
      <c r="BC185" s="4"/>
    </row>
    <row r="186" spans="1:55" x14ac:dyDescent="0.3">
      <c r="A186" s="5"/>
      <c r="B186" s="5"/>
      <c r="D186" s="3"/>
      <c r="E186" s="3"/>
      <c r="G186" s="11"/>
      <c r="H186" s="11"/>
      <c r="I186" s="32"/>
      <c r="J186" s="32"/>
      <c r="K186" s="32"/>
      <c r="L186" s="32"/>
      <c r="M186" s="5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10"/>
      <c r="AC186" s="4"/>
      <c r="AF186" s="4"/>
      <c r="AG186" s="4"/>
      <c r="AK186" s="10"/>
      <c r="AL186" s="4"/>
      <c r="AM186" s="4"/>
      <c r="AO186" s="4"/>
      <c r="AR186" s="4"/>
      <c r="AS186" s="4"/>
      <c r="AT186" s="4"/>
      <c r="AW186" s="4"/>
      <c r="AX186" s="4"/>
      <c r="AZ186" s="4"/>
      <c r="BA186" s="4"/>
      <c r="BC186" s="4"/>
    </row>
    <row r="187" spans="1:55" x14ac:dyDescent="0.3">
      <c r="A187" s="5"/>
      <c r="B187" s="5"/>
      <c r="D187" s="3"/>
      <c r="E187" s="3"/>
      <c r="G187" s="11"/>
      <c r="H187" s="11"/>
      <c r="I187" s="32"/>
      <c r="J187" s="32"/>
      <c r="K187" s="32"/>
      <c r="L187" s="32"/>
      <c r="M187" s="5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10"/>
      <c r="AC187" s="4"/>
      <c r="AF187" s="4"/>
      <c r="AG187" s="4"/>
      <c r="AK187" s="10"/>
      <c r="AL187" s="4"/>
      <c r="AM187" s="4"/>
      <c r="AO187" s="4"/>
      <c r="AR187" s="4"/>
      <c r="AS187" s="4"/>
      <c r="AT187" s="4"/>
      <c r="AW187" s="4"/>
      <c r="AX187" s="4"/>
      <c r="AZ187" s="4"/>
      <c r="BA187" s="4"/>
      <c r="BC187" s="4"/>
    </row>
    <row r="188" spans="1:55" x14ac:dyDescent="0.3">
      <c r="A188" s="5"/>
      <c r="B188" s="5"/>
      <c r="D188" s="3"/>
      <c r="E188" s="3"/>
      <c r="G188" s="11"/>
      <c r="H188" s="11"/>
      <c r="I188" s="32"/>
      <c r="J188" s="32"/>
      <c r="K188" s="32"/>
      <c r="L188" s="32"/>
      <c r="M188" s="5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10"/>
      <c r="AC188" s="4"/>
      <c r="AF188" s="4"/>
      <c r="AG188" s="4"/>
      <c r="AK188" s="10"/>
      <c r="AL188" s="4"/>
      <c r="AM188" s="4"/>
      <c r="AO188" s="4"/>
      <c r="AR188" s="4"/>
      <c r="AS188" s="4"/>
      <c r="AT188" s="4"/>
      <c r="AW188" s="4"/>
      <c r="AX188" s="4"/>
      <c r="AZ188" s="4"/>
      <c r="BA188" s="4"/>
      <c r="BC188" s="4"/>
    </row>
    <row r="189" spans="1:55" x14ac:dyDescent="0.3">
      <c r="A189" s="5"/>
      <c r="B189" s="5"/>
      <c r="D189" s="3"/>
      <c r="E189" s="3"/>
      <c r="G189" s="11"/>
      <c r="H189" s="11"/>
      <c r="I189" s="32"/>
      <c r="J189" s="32"/>
      <c r="K189" s="32"/>
      <c r="L189" s="32"/>
      <c r="M189" s="5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10"/>
      <c r="AC189" s="4"/>
      <c r="AF189" s="4"/>
      <c r="AG189" s="4"/>
      <c r="AK189" s="10"/>
      <c r="AL189" s="4"/>
      <c r="AM189" s="4"/>
      <c r="AO189" s="4"/>
      <c r="AR189" s="4"/>
      <c r="AS189" s="4"/>
      <c r="AT189" s="4"/>
      <c r="AW189" s="4"/>
      <c r="AX189" s="4"/>
      <c r="AZ189" s="4"/>
      <c r="BA189" s="4"/>
      <c r="BC189" s="4"/>
    </row>
    <row r="190" spans="1:55" x14ac:dyDescent="0.3">
      <c r="A190" s="5"/>
      <c r="B190" s="5"/>
      <c r="D190" s="3"/>
      <c r="E190" s="3"/>
      <c r="G190" s="11"/>
      <c r="H190" s="11"/>
      <c r="I190" s="32"/>
      <c r="J190" s="32"/>
      <c r="K190" s="32"/>
      <c r="L190" s="32"/>
      <c r="M190" s="5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10"/>
      <c r="AC190" s="4"/>
      <c r="AF190" s="4"/>
      <c r="AG190" s="4"/>
      <c r="AK190" s="10"/>
      <c r="AL190" s="4"/>
      <c r="AM190" s="4"/>
      <c r="AO190" s="4"/>
      <c r="AR190" s="4"/>
      <c r="AS190" s="4"/>
      <c r="AT190" s="4"/>
      <c r="AW190" s="4"/>
      <c r="AX190" s="4"/>
      <c r="AZ190" s="4"/>
      <c r="BA190" s="4"/>
      <c r="BC190" s="4"/>
    </row>
    <row r="191" spans="1:55" x14ac:dyDescent="0.3">
      <c r="A191" s="5"/>
      <c r="B191" s="5"/>
      <c r="D191" s="3"/>
      <c r="E191" s="3"/>
      <c r="G191" s="11"/>
      <c r="H191" s="11"/>
      <c r="I191" s="32"/>
      <c r="J191" s="32"/>
      <c r="K191" s="32"/>
      <c r="L191" s="32"/>
      <c r="M191" s="5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10"/>
      <c r="AC191" s="4"/>
      <c r="AF191" s="4"/>
      <c r="AG191" s="4"/>
      <c r="AK191" s="10"/>
      <c r="AL191" s="4"/>
      <c r="AM191" s="4"/>
      <c r="AO191" s="4"/>
      <c r="AR191" s="4"/>
      <c r="AS191" s="4"/>
      <c r="AT191" s="4"/>
      <c r="AW191" s="4"/>
      <c r="AX191" s="4"/>
      <c r="AZ191" s="4"/>
      <c r="BA191" s="4"/>
      <c r="BC191" s="4"/>
    </row>
    <row r="192" spans="1:55" x14ac:dyDescent="0.3">
      <c r="A192" s="5"/>
      <c r="B192" s="5"/>
      <c r="D192" s="3"/>
      <c r="E192" s="3"/>
      <c r="G192" s="11"/>
      <c r="H192" s="11"/>
      <c r="I192" s="32"/>
      <c r="J192" s="32"/>
      <c r="K192" s="32"/>
      <c r="L192" s="32"/>
      <c r="M192" s="5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10"/>
      <c r="AC192" s="4"/>
      <c r="AF192" s="4"/>
      <c r="AG192" s="4"/>
      <c r="AK192" s="10"/>
      <c r="AL192" s="4"/>
      <c r="AM192" s="4"/>
      <c r="AO192" s="4"/>
      <c r="AR192" s="4"/>
      <c r="AS192" s="4"/>
      <c r="AT192" s="4"/>
      <c r="AW192" s="4"/>
      <c r="AX192" s="4"/>
      <c r="AZ192" s="4"/>
      <c r="BA192" s="4"/>
      <c r="BC192" s="4"/>
    </row>
    <row r="193" spans="1:55" x14ac:dyDescent="0.3">
      <c r="A193" s="5"/>
      <c r="B193" s="5"/>
      <c r="D193" s="3"/>
      <c r="E193" s="3"/>
      <c r="G193" s="11"/>
      <c r="H193" s="11"/>
      <c r="I193" s="32"/>
      <c r="J193" s="32"/>
      <c r="K193" s="32"/>
      <c r="L193" s="32"/>
      <c r="M193" s="5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10"/>
      <c r="AC193" s="4"/>
      <c r="AF193" s="4"/>
      <c r="AG193" s="4"/>
      <c r="AK193" s="10"/>
      <c r="AL193" s="4"/>
      <c r="AM193" s="4"/>
      <c r="AO193" s="4"/>
      <c r="AR193" s="4"/>
      <c r="AS193" s="4"/>
      <c r="AT193" s="4"/>
      <c r="AW193" s="4"/>
      <c r="AX193" s="4"/>
      <c r="AZ193" s="4"/>
      <c r="BA193" s="4"/>
      <c r="BC193" s="4"/>
    </row>
    <row r="194" spans="1:55" x14ac:dyDescent="0.3">
      <c r="A194" s="5"/>
      <c r="B194" s="5"/>
      <c r="D194" s="3"/>
      <c r="E194" s="3"/>
      <c r="G194" s="11"/>
      <c r="H194" s="11"/>
      <c r="I194" s="32"/>
      <c r="J194" s="32"/>
      <c r="K194" s="32"/>
      <c r="L194" s="32"/>
      <c r="M194" s="5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10"/>
      <c r="AC194" s="4"/>
      <c r="AF194" s="4"/>
      <c r="AG194" s="4"/>
      <c r="AK194" s="10"/>
      <c r="AL194" s="4"/>
      <c r="AM194" s="4"/>
      <c r="AO194" s="4"/>
      <c r="AR194" s="4"/>
      <c r="AS194" s="4"/>
      <c r="AT194" s="4"/>
      <c r="AW194" s="4"/>
      <c r="AX194" s="4"/>
      <c r="AZ194" s="4"/>
      <c r="BA194" s="4"/>
      <c r="BC194" s="4"/>
    </row>
    <row r="195" spans="1:55" x14ac:dyDescent="0.3">
      <c r="A195" s="5"/>
      <c r="B195" s="5"/>
      <c r="D195" s="3"/>
      <c r="E195" s="3"/>
      <c r="G195" s="11"/>
      <c r="H195" s="11"/>
      <c r="I195" s="32"/>
      <c r="J195" s="32"/>
      <c r="K195" s="32"/>
      <c r="L195" s="32"/>
      <c r="M195" s="5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10"/>
      <c r="AC195" s="4"/>
      <c r="AF195" s="4"/>
      <c r="AG195" s="4"/>
      <c r="AK195" s="10"/>
      <c r="AL195" s="4"/>
      <c r="AM195" s="4"/>
      <c r="AO195" s="4"/>
      <c r="AR195" s="4"/>
      <c r="AS195" s="4"/>
      <c r="AT195" s="4"/>
      <c r="AW195" s="4"/>
      <c r="AX195" s="4"/>
      <c r="AZ195" s="4"/>
      <c r="BA195" s="4"/>
      <c r="BC195" s="4"/>
    </row>
    <row r="196" spans="1:55" x14ac:dyDescent="0.3">
      <c r="A196" s="5"/>
      <c r="B196" s="5"/>
      <c r="D196" s="3"/>
      <c r="E196" s="3"/>
      <c r="G196" s="11"/>
      <c r="H196" s="11"/>
      <c r="I196" s="32"/>
      <c r="J196" s="32"/>
      <c r="K196" s="32"/>
      <c r="L196" s="32"/>
      <c r="M196" s="5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10"/>
      <c r="AC196" s="4"/>
      <c r="AF196" s="4"/>
      <c r="AG196" s="4"/>
      <c r="AK196" s="10"/>
      <c r="AL196" s="4"/>
      <c r="AM196" s="4"/>
      <c r="AO196" s="4"/>
      <c r="AR196" s="4"/>
      <c r="AS196" s="4"/>
      <c r="AT196" s="4"/>
      <c r="AW196" s="4"/>
      <c r="AX196" s="4"/>
      <c r="AZ196" s="4"/>
      <c r="BA196" s="4"/>
      <c r="BC196" s="4"/>
    </row>
    <row r="197" spans="1:55" x14ac:dyDescent="0.3">
      <c r="A197" s="5"/>
      <c r="B197" s="5"/>
      <c r="D197" s="3"/>
      <c r="E197" s="3"/>
      <c r="G197" s="11"/>
      <c r="H197" s="11"/>
      <c r="I197" s="32"/>
      <c r="J197" s="32"/>
      <c r="K197" s="32"/>
      <c r="L197" s="32"/>
      <c r="M197" s="5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10"/>
      <c r="AC197" s="4"/>
      <c r="AF197" s="4"/>
      <c r="AG197" s="4"/>
      <c r="AK197" s="10"/>
      <c r="AL197" s="4"/>
      <c r="AM197" s="4"/>
      <c r="AO197" s="4"/>
      <c r="AR197" s="4"/>
      <c r="AS197" s="4"/>
      <c r="AT197" s="4"/>
      <c r="AW197" s="4"/>
      <c r="AX197" s="4"/>
      <c r="AZ197" s="4"/>
      <c r="BA197" s="4"/>
      <c r="BC197" s="4"/>
    </row>
    <row r="198" spans="1:55" x14ac:dyDescent="0.3">
      <c r="A198" s="5"/>
      <c r="B198" s="5"/>
      <c r="D198" s="3"/>
      <c r="E198" s="3"/>
      <c r="G198" s="11"/>
      <c r="H198" s="11"/>
      <c r="I198" s="32"/>
      <c r="J198" s="32"/>
      <c r="K198" s="32"/>
      <c r="L198" s="32"/>
      <c r="M198" s="5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10"/>
      <c r="AC198" s="4"/>
      <c r="AF198" s="4"/>
      <c r="AG198" s="4"/>
      <c r="AK198" s="10"/>
      <c r="AL198" s="4"/>
      <c r="AM198" s="4"/>
      <c r="AO198" s="4"/>
      <c r="AR198" s="4"/>
      <c r="AS198" s="4"/>
      <c r="AT198" s="4"/>
      <c r="AW198" s="4"/>
      <c r="AX198" s="4"/>
      <c r="AZ198" s="4"/>
      <c r="BA198" s="4"/>
      <c r="BC198" s="4"/>
    </row>
    <row r="199" spans="1:55" x14ac:dyDescent="0.3">
      <c r="A199" s="5"/>
      <c r="B199" s="5"/>
      <c r="D199" s="3"/>
      <c r="E199" s="3"/>
      <c r="G199" s="11"/>
      <c r="H199" s="11"/>
      <c r="I199" s="32"/>
      <c r="J199" s="32"/>
      <c r="K199" s="32"/>
      <c r="L199" s="32"/>
      <c r="M199" s="5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10"/>
      <c r="AC199" s="4"/>
      <c r="AF199" s="4"/>
      <c r="AG199" s="4"/>
      <c r="AK199" s="10"/>
      <c r="AL199" s="4"/>
      <c r="AM199" s="4"/>
      <c r="AO199" s="4"/>
      <c r="AR199" s="4"/>
      <c r="AS199" s="4"/>
      <c r="AT199" s="4"/>
      <c r="AW199" s="4"/>
      <c r="AX199" s="4"/>
      <c r="AZ199" s="4"/>
      <c r="BA199" s="4"/>
      <c r="BC199" s="4"/>
    </row>
    <row r="200" spans="1:55" x14ac:dyDescent="0.3">
      <c r="A200" s="5"/>
      <c r="B200" s="5"/>
      <c r="D200" s="3"/>
      <c r="E200" s="3"/>
      <c r="G200" s="11"/>
      <c r="H200" s="11"/>
      <c r="I200" s="32"/>
      <c r="J200" s="32"/>
      <c r="K200" s="32"/>
      <c r="L200" s="32"/>
      <c r="M200" s="5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10"/>
      <c r="AC200" s="4"/>
      <c r="AF200" s="4"/>
      <c r="AG200" s="4"/>
      <c r="AK200" s="10"/>
      <c r="AL200" s="4"/>
      <c r="AM200" s="4"/>
      <c r="AO200" s="4"/>
      <c r="AR200" s="4"/>
      <c r="AS200" s="4"/>
      <c r="AT200" s="4"/>
      <c r="AW200" s="4"/>
      <c r="AX200" s="4"/>
      <c r="AZ200" s="4"/>
      <c r="BA200" s="4"/>
      <c r="BC200" s="4"/>
    </row>
    <row r="201" spans="1:55" x14ac:dyDescent="0.3">
      <c r="A201" s="5"/>
      <c r="B201" s="5"/>
      <c r="D201" s="3"/>
      <c r="E201" s="3"/>
      <c r="G201" s="11"/>
      <c r="H201" s="11"/>
      <c r="I201" s="32"/>
      <c r="J201" s="32"/>
      <c r="K201" s="32"/>
      <c r="L201" s="32"/>
      <c r="M201" s="5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10"/>
      <c r="AC201" s="4"/>
      <c r="AF201" s="4"/>
      <c r="AG201" s="4"/>
      <c r="AK201" s="10"/>
      <c r="AL201" s="4"/>
      <c r="AM201" s="4"/>
      <c r="AO201" s="4"/>
      <c r="AR201" s="4"/>
      <c r="AS201" s="4"/>
      <c r="AT201" s="4"/>
      <c r="AW201" s="4"/>
      <c r="AX201" s="4"/>
      <c r="AZ201" s="4"/>
      <c r="BA201" s="4"/>
      <c r="BC201" s="4"/>
    </row>
    <row r="202" spans="1:55" x14ac:dyDescent="0.3">
      <c r="A202" s="5"/>
      <c r="B202" s="5"/>
      <c r="D202" s="3"/>
      <c r="E202" s="3"/>
      <c r="G202" s="11"/>
      <c r="H202" s="11"/>
      <c r="I202" s="32"/>
      <c r="J202" s="32"/>
      <c r="K202" s="32"/>
      <c r="L202" s="32"/>
      <c r="M202" s="5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10"/>
      <c r="AC202" s="4"/>
      <c r="AF202" s="4"/>
      <c r="AG202" s="4"/>
      <c r="AK202" s="10"/>
      <c r="AL202" s="4"/>
      <c r="AM202" s="4"/>
      <c r="AO202" s="4"/>
      <c r="AR202" s="4"/>
      <c r="AS202" s="4"/>
      <c r="AT202" s="4"/>
      <c r="AW202" s="4"/>
      <c r="AX202" s="4"/>
      <c r="AZ202" s="4"/>
      <c r="BA202" s="4"/>
      <c r="BC202" s="4"/>
    </row>
    <row r="203" spans="1:55" x14ac:dyDescent="0.3">
      <c r="A203" s="5"/>
      <c r="B203" s="5"/>
      <c r="D203" s="3"/>
      <c r="E203" s="3"/>
      <c r="G203" s="11"/>
      <c r="H203" s="11"/>
      <c r="I203" s="32"/>
      <c r="J203" s="32"/>
      <c r="K203" s="32"/>
      <c r="L203" s="32"/>
      <c r="M203" s="5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10"/>
      <c r="AC203" s="4"/>
      <c r="AF203" s="4"/>
      <c r="AG203" s="4"/>
      <c r="AK203" s="10"/>
      <c r="AL203" s="4"/>
      <c r="AM203" s="4"/>
      <c r="AO203" s="4"/>
      <c r="AR203" s="4"/>
      <c r="AS203" s="4"/>
      <c r="AT203" s="4"/>
      <c r="AW203" s="4"/>
      <c r="AX203" s="4"/>
      <c r="AZ203" s="4"/>
      <c r="BA203" s="4"/>
      <c r="BC203" s="4"/>
    </row>
    <row r="204" spans="1:55" x14ac:dyDescent="0.3">
      <c r="A204" s="5"/>
      <c r="B204" s="5"/>
      <c r="D204" s="3"/>
      <c r="E204" s="3"/>
      <c r="G204" s="11"/>
      <c r="H204" s="11"/>
      <c r="I204" s="32"/>
      <c r="J204" s="32"/>
      <c r="K204" s="32"/>
      <c r="L204" s="32"/>
      <c r="M204" s="5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10"/>
      <c r="AC204" s="4"/>
      <c r="AF204" s="4"/>
      <c r="AG204" s="4"/>
      <c r="AK204" s="10"/>
      <c r="AL204" s="4"/>
      <c r="AM204" s="4"/>
      <c r="AO204" s="4"/>
      <c r="AR204" s="4"/>
      <c r="AS204" s="4"/>
      <c r="AT204" s="4"/>
      <c r="AW204" s="4"/>
      <c r="AX204" s="4"/>
      <c r="AZ204" s="4"/>
      <c r="BA204" s="4"/>
      <c r="BC204" s="4"/>
    </row>
    <row r="205" spans="1:55" x14ac:dyDescent="0.3">
      <c r="A205" s="5"/>
      <c r="B205" s="5"/>
      <c r="D205" s="3"/>
      <c r="E205" s="3"/>
      <c r="G205" s="11"/>
      <c r="H205" s="11"/>
      <c r="I205" s="32"/>
      <c r="J205" s="32"/>
      <c r="K205" s="32"/>
      <c r="L205" s="32"/>
      <c r="M205" s="5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10"/>
      <c r="AC205" s="4"/>
      <c r="AF205" s="4"/>
      <c r="AG205" s="4"/>
      <c r="AK205" s="10"/>
      <c r="AL205" s="4"/>
      <c r="AM205" s="4"/>
      <c r="AO205" s="4"/>
      <c r="AR205" s="4"/>
      <c r="AS205" s="4"/>
      <c r="AT205" s="4"/>
      <c r="AW205" s="4"/>
      <c r="AX205" s="4"/>
      <c r="AZ205" s="4"/>
      <c r="BA205" s="4"/>
      <c r="BC205" s="4"/>
    </row>
    <row r="206" spans="1:55" x14ac:dyDescent="0.3">
      <c r="A206" s="5"/>
      <c r="B206" s="5"/>
      <c r="D206" s="3"/>
      <c r="E206" s="3"/>
      <c r="G206" s="11"/>
      <c r="H206" s="11"/>
      <c r="I206" s="32"/>
      <c r="J206" s="32"/>
      <c r="K206" s="32"/>
      <c r="L206" s="32"/>
      <c r="M206" s="5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10"/>
      <c r="AC206" s="4"/>
      <c r="AF206" s="4"/>
      <c r="AG206" s="4"/>
      <c r="AK206" s="10"/>
      <c r="AL206" s="4"/>
      <c r="AM206" s="4"/>
      <c r="AO206" s="4"/>
      <c r="AR206" s="4"/>
      <c r="AS206" s="4"/>
      <c r="AT206" s="4"/>
      <c r="AW206" s="4"/>
      <c r="AX206" s="4"/>
      <c r="AZ206" s="4"/>
      <c r="BA206" s="4"/>
      <c r="BC206" s="4"/>
    </row>
    <row r="207" spans="1:55" x14ac:dyDescent="0.3">
      <c r="A207" s="5"/>
      <c r="B207" s="5"/>
      <c r="D207" s="3"/>
      <c r="E207" s="3"/>
      <c r="G207" s="11"/>
      <c r="H207" s="11"/>
      <c r="I207" s="32"/>
      <c r="J207" s="32"/>
      <c r="K207" s="32"/>
      <c r="L207" s="32"/>
      <c r="M207" s="5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10"/>
      <c r="AC207" s="4"/>
      <c r="AF207" s="4"/>
      <c r="AG207" s="4"/>
      <c r="AK207" s="10"/>
      <c r="AL207" s="4"/>
      <c r="AM207" s="4"/>
      <c r="AO207" s="4"/>
      <c r="AR207" s="4"/>
      <c r="AS207" s="4"/>
      <c r="AT207" s="4"/>
      <c r="AW207" s="4"/>
      <c r="AX207" s="4"/>
      <c r="AZ207" s="4"/>
      <c r="BA207" s="4"/>
      <c r="BC207" s="4"/>
    </row>
    <row r="208" spans="1:55" x14ac:dyDescent="0.3">
      <c r="A208" s="5"/>
      <c r="B208" s="5"/>
      <c r="D208" s="3"/>
      <c r="E208" s="3"/>
      <c r="G208" s="11"/>
      <c r="H208" s="11"/>
      <c r="I208" s="32"/>
      <c r="J208" s="32"/>
      <c r="K208" s="32"/>
      <c r="L208" s="32"/>
      <c r="M208" s="5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10"/>
      <c r="AC208" s="4"/>
      <c r="AF208" s="4"/>
      <c r="AG208" s="4"/>
      <c r="AK208" s="10"/>
      <c r="AL208" s="4"/>
      <c r="AM208" s="4"/>
      <c r="AO208" s="4"/>
      <c r="AR208" s="4"/>
      <c r="AS208" s="4"/>
      <c r="AT208" s="4"/>
      <c r="AW208" s="4"/>
      <c r="AX208" s="4"/>
      <c r="AZ208" s="4"/>
      <c r="BA208" s="4"/>
      <c r="BC208" s="4"/>
    </row>
    <row r="209" spans="1:55" x14ac:dyDescent="0.3">
      <c r="A209" s="5"/>
      <c r="B209" s="5"/>
      <c r="D209" s="3"/>
      <c r="E209" s="3"/>
      <c r="G209" s="11"/>
      <c r="H209" s="11"/>
      <c r="I209" s="32"/>
      <c r="J209" s="32"/>
      <c r="K209" s="32"/>
      <c r="L209" s="32"/>
      <c r="M209" s="5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10"/>
      <c r="AC209" s="4"/>
      <c r="AF209" s="4"/>
      <c r="AG209" s="4"/>
      <c r="AK209" s="10"/>
      <c r="AL209" s="4"/>
      <c r="AM209" s="4"/>
      <c r="AO209" s="4"/>
      <c r="AR209" s="4"/>
      <c r="AS209" s="4"/>
      <c r="AT209" s="4"/>
      <c r="AW209" s="4"/>
      <c r="AX209" s="4"/>
      <c r="AZ209" s="4"/>
      <c r="BA209" s="4"/>
      <c r="BC209" s="4"/>
    </row>
    <row r="210" spans="1:55" x14ac:dyDescent="0.3">
      <c r="A210" s="5"/>
      <c r="B210" s="5"/>
      <c r="D210" s="3"/>
      <c r="E210" s="3"/>
      <c r="G210" s="11"/>
      <c r="H210" s="11"/>
      <c r="I210" s="32"/>
      <c r="J210" s="32"/>
      <c r="K210" s="32"/>
      <c r="L210" s="32"/>
      <c r="M210" s="5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10"/>
      <c r="AC210" s="4"/>
      <c r="AF210" s="4"/>
      <c r="AG210" s="4"/>
      <c r="AK210" s="10"/>
      <c r="AL210" s="4"/>
      <c r="AM210" s="4"/>
      <c r="AO210" s="4"/>
      <c r="AR210" s="4"/>
      <c r="AS210" s="4"/>
      <c r="AT210" s="4"/>
      <c r="AW210" s="4"/>
      <c r="AX210" s="4"/>
      <c r="AZ210" s="4"/>
      <c r="BA210" s="4"/>
      <c r="BC210" s="4"/>
    </row>
    <row r="211" spans="1:55" x14ac:dyDescent="0.3">
      <c r="A211" s="5"/>
      <c r="B211" s="5"/>
      <c r="D211" s="3"/>
      <c r="E211" s="3"/>
      <c r="G211" s="11"/>
      <c r="H211" s="11"/>
      <c r="I211" s="32"/>
      <c r="J211" s="32"/>
      <c r="K211" s="32"/>
      <c r="L211" s="32"/>
      <c r="M211" s="5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10"/>
      <c r="AC211" s="4"/>
      <c r="AF211" s="4"/>
      <c r="AG211" s="4"/>
      <c r="AK211" s="10"/>
      <c r="AL211" s="4"/>
      <c r="AM211" s="4"/>
      <c r="AO211" s="4"/>
      <c r="AR211" s="4"/>
      <c r="AS211" s="4"/>
      <c r="AT211" s="4"/>
      <c r="AW211" s="4"/>
      <c r="AX211" s="4"/>
      <c r="AZ211" s="4"/>
      <c r="BA211" s="4"/>
      <c r="BC211" s="4"/>
    </row>
    <row r="212" spans="1:55" x14ac:dyDescent="0.3">
      <c r="A212" s="5"/>
      <c r="B212" s="5"/>
      <c r="D212" s="3"/>
      <c r="E212" s="3"/>
      <c r="G212" s="11"/>
      <c r="H212" s="11"/>
      <c r="I212" s="32"/>
      <c r="J212" s="32"/>
      <c r="K212" s="32"/>
      <c r="L212" s="32"/>
      <c r="M212" s="5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10"/>
      <c r="AC212" s="4"/>
      <c r="AF212" s="4"/>
      <c r="AG212" s="4"/>
      <c r="AK212" s="10"/>
      <c r="AL212" s="4"/>
      <c r="AM212" s="4"/>
      <c r="AO212" s="4"/>
      <c r="AR212" s="4"/>
      <c r="AS212" s="4"/>
      <c r="AT212" s="4"/>
      <c r="AW212" s="4"/>
      <c r="AX212" s="4"/>
      <c r="AZ212" s="4"/>
      <c r="BA212" s="4"/>
      <c r="BC212" s="4"/>
    </row>
    <row r="213" spans="1:55" x14ac:dyDescent="0.3">
      <c r="A213" s="5"/>
      <c r="B213" s="5"/>
      <c r="D213" s="3"/>
      <c r="E213" s="3"/>
      <c r="G213" s="11"/>
      <c r="H213" s="11"/>
      <c r="I213" s="32"/>
      <c r="J213" s="32"/>
      <c r="K213" s="32"/>
      <c r="L213" s="32"/>
      <c r="M213" s="5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10"/>
      <c r="AC213" s="4"/>
      <c r="AF213" s="4"/>
      <c r="AG213" s="4"/>
      <c r="AK213" s="10"/>
      <c r="AL213" s="4"/>
      <c r="AM213" s="4"/>
      <c r="AO213" s="4"/>
      <c r="AR213" s="4"/>
      <c r="AS213" s="4"/>
      <c r="AT213" s="4"/>
      <c r="AW213" s="4"/>
      <c r="AX213" s="4"/>
      <c r="AZ213" s="4"/>
      <c r="BA213" s="4"/>
      <c r="BC213" s="4"/>
    </row>
    <row r="214" spans="1:55" x14ac:dyDescent="0.3">
      <c r="A214" s="5"/>
      <c r="B214" s="5"/>
      <c r="D214" s="3"/>
      <c r="E214" s="3"/>
      <c r="G214" s="11"/>
      <c r="H214" s="11"/>
      <c r="I214" s="32"/>
      <c r="J214" s="32"/>
      <c r="K214" s="32"/>
      <c r="L214" s="32"/>
      <c r="M214" s="5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10"/>
      <c r="AC214" s="4"/>
      <c r="AF214" s="4"/>
      <c r="AG214" s="4"/>
      <c r="AK214" s="10"/>
      <c r="AL214" s="4"/>
      <c r="AM214" s="4"/>
      <c r="AO214" s="4"/>
      <c r="AR214" s="4"/>
      <c r="AS214" s="4"/>
      <c r="AT214" s="4"/>
      <c r="AW214" s="4"/>
      <c r="AX214" s="4"/>
      <c r="AZ214" s="4"/>
      <c r="BA214" s="4"/>
      <c r="BC214" s="4"/>
    </row>
    <row r="215" spans="1:55" x14ac:dyDescent="0.3">
      <c r="A215" s="5"/>
      <c r="B215" s="5"/>
      <c r="D215" s="3"/>
      <c r="E215" s="3"/>
      <c r="G215" s="11"/>
      <c r="H215" s="11"/>
      <c r="I215" s="32"/>
      <c r="J215" s="32"/>
      <c r="K215" s="32"/>
      <c r="L215" s="32"/>
      <c r="M215" s="5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10"/>
      <c r="AC215" s="4"/>
      <c r="AF215" s="4"/>
      <c r="AG215" s="4"/>
      <c r="AK215" s="10"/>
      <c r="AL215" s="4"/>
      <c r="AM215" s="4"/>
      <c r="AO215" s="4"/>
      <c r="AR215" s="4"/>
      <c r="AS215" s="4"/>
      <c r="AT215" s="4"/>
      <c r="AW215" s="4"/>
      <c r="AX215" s="4"/>
      <c r="AZ215" s="4"/>
      <c r="BA215" s="4"/>
      <c r="BC215" s="4"/>
    </row>
    <row r="216" spans="1:55" x14ac:dyDescent="0.3">
      <c r="A216" s="5"/>
      <c r="B216" s="5"/>
      <c r="D216" s="3"/>
      <c r="E216" s="3"/>
      <c r="G216" s="11"/>
      <c r="H216" s="11"/>
      <c r="I216" s="32"/>
      <c r="J216" s="32"/>
      <c r="K216" s="32"/>
      <c r="L216" s="32"/>
      <c r="M216" s="5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10"/>
      <c r="AC216" s="4"/>
      <c r="AF216" s="4"/>
      <c r="AG216" s="4"/>
      <c r="AK216" s="10"/>
      <c r="AL216" s="4"/>
      <c r="AM216" s="4"/>
      <c r="AO216" s="4"/>
      <c r="AR216" s="4"/>
      <c r="AS216" s="4"/>
      <c r="AT216" s="4"/>
      <c r="AW216" s="4"/>
      <c r="AX216" s="4"/>
      <c r="AZ216" s="4"/>
      <c r="BA216" s="4"/>
      <c r="BC216" s="4"/>
    </row>
    <row r="217" spans="1:55" x14ac:dyDescent="0.3">
      <c r="A217" s="5"/>
      <c r="B217" s="5"/>
      <c r="D217" s="3"/>
      <c r="E217" s="3"/>
      <c r="G217" s="11"/>
      <c r="H217" s="11"/>
      <c r="I217" s="32"/>
      <c r="J217" s="32"/>
      <c r="K217" s="32"/>
      <c r="L217" s="32"/>
      <c r="M217" s="5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10"/>
      <c r="AC217" s="4"/>
      <c r="AF217" s="4"/>
      <c r="AG217" s="4"/>
      <c r="AK217" s="10"/>
      <c r="AL217" s="4"/>
      <c r="AM217" s="4"/>
      <c r="AO217" s="4"/>
      <c r="AR217" s="4"/>
      <c r="AS217" s="4"/>
      <c r="AT217" s="4"/>
      <c r="AW217" s="4"/>
      <c r="AX217" s="4"/>
      <c r="AZ217" s="4"/>
      <c r="BA217" s="4"/>
      <c r="BC217" s="4"/>
    </row>
    <row r="218" spans="1:55" x14ac:dyDescent="0.3">
      <c r="A218" s="5"/>
      <c r="B218" s="5"/>
      <c r="D218" s="3"/>
      <c r="E218" s="3"/>
      <c r="G218" s="11"/>
      <c r="H218" s="11"/>
      <c r="I218" s="32"/>
      <c r="J218" s="32"/>
      <c r="K218" s="32"/>
      <c r="L218" s="32"/>
      <c r="M218" s="5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10"/>
      <c r="AC218" s="4"/>
      <c r="AF218" s="4"/>
      <c r="AG218" s="4"/>
      <c r="AK218" s="10"/>
      <c r="AL218" s="4"/>
      <c r="AM218" s="4"/>
      <c r="AO218" s="4"/>
      <c r="AR218" s="4"/>
      <c r="AS218" s="4"/>
      <c r="AT218" s="4"/>
      <c r="AW218" s="4"/>
      <c r="AX218" s="4"/>
      <c r="AZ218" s="4"/>
      <c r="BA218" s="4"/>
      <c r="BC218" s="4"/>
    </row>
    <row r="219" spans="1:55" x14ac:dyDescent="0.3">
      <c r="A219" s="5"/>
      <c r="B219" s="5"/>
      <c r="D219" s="3"/>
      <c r="E219" s="3"/>
      <c r="G219" s="11"/>
      <c r="H219" s="11"/>
      <c r="I219" s="32"/>
      <c r="J219" s="32"/>
      <c r="K219" s="32"/>
      <c r="L219" s="32"/>
      <c r="M219" s="5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10"/>
      <c r="AC219" s="4"/>
      <c r="AF219" s="4"/>
      <c r="AG219" s="4"/>
      <c r="AK219" s="10"/>
      <c r="AL219" s="4"/>
      <c r="AM219" s="4"/>
      <c r="AO219" s="4"/>
      <c r="AR219" s="4"/>
      <c r="AS219" s="4"/>
      <c r="AT219" s="4"/>
      <c r="AW219" s="4"/>
      <c r="AX219" s="4"/>
      <c r="AZ219" s="4"/>
      <c r="BA219" s="4"/>
      <c r="BC219" s="4"/>
    </row>
    <row r="220" spans="1:55" x14ac:dyDescent="0.3">
      <c r="A220" s="5"/>
      <c r="B220" s="5"/>
      <c r="D220" s="3"/>
      <c r="E220" s="3"/>
      <c r="G220" s="11"/>
      <c r="H220" s="11"/>
      <c r="I220" s="32"/>
      <c r="J220" s="32"/>
      <c r="K220" s="32"/>
      <c r="L220" s="32"/>
      <c r="M220" s="5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10"/>
      <c r="AC220" s="4"/>
      <c r="AF220" s="4"/>
      <c r="AG220" s="4"/>
      <c r="AK220" s="10"/>
      <c r="AL220" s="4"/>
      <c r="AM220" s="4"/>
      <c r="AO220" s="4"/>
      <c r="AR220" s="4"/>
      <c r="AS220" s="4"/>
      <c r="AT220" s="4"/>
      <c r="AW220" s="4"/>
      <c r="AX220" s="4"/>
      <c r="AZ220" s="4"/>
      <c r="BA220" s="4"/>
      <c r="BC220" s="4"/>
    </row>
    <row r="221" spans="1:55" x14ac:dyDescent="0.3">
      <c r="A221" s="5"/>
      <c r="B221" s="5"/>
      <c r="D221" s="3"/>
      <c r="E221" s="3"/>
      <c r="G221" s="11"/>
      <c r="H221" s="11"/>
      <c r="I221" s="32"/>
      <c r="J221" s="32"/>
      <c r="K221" s="32"/>
      <c r="L221" s="32"/>
      <c r="M221" s="5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10"/>
      <c r="AC221" s="4"/>
      <c r="AF221" s="4"/>
      <c r="AG221" s="4"/>
      <c r="AK221" s="10"/>
      <c r="AL221" s="4"/>
      <c r="AM221" s="4"/>
      <c r="AO221" s="4"/>
      <c r="AR221" s="4"/>
      <c r="AS221" s="4"/>
      <c r="AT221" s="4"/>
      <c r="AW221" s="4"/>
      <c r="AX221" s="4"/>
      <c r="AZ221" s="4"/>
      <c r="BA221" s="4"/>
      <c r="BC221" s="4"/>
    </row>
    <row r="222" spans="1:55" x14ac:dyDescent="0.3">
      <c r="A222" s="5"/>
      <c r="B222" s="5"/>
      <c r="D222" s="3"/>
      <c r="E222" s="3"/>
      <c r="G222" s="11"/>
      <c r="H222" s="11"/>
      <c r="I222" s="32"/>
      <c r="J222" s="32"/>
      <c r="K222" s="32"/>
      <c r="L222" s="32"/>
      <c r="M222" s="5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10"/>
      <c r="AC222" s="4"/>
      <c r="AF222" s="4"/>
      <c r="AG222" s="4"/>
      <c r="AK222" s="10"/>
      <c r="AL222" s="4"/>
      <c r="AM222" s="4"/>
      <c r="AO222" s="4"/>
      <c r="AR222" s="4"/>
      <c r="AS222" s="4"/>
      <c r="AT222" s="4"/>
      <c r="AW222" s="4"/>
      <c r="AX222" s="4"/>
      <c r="AZ222" s="4"/>
      <c r="BA222" s="4"/>
      <c r="BC222" s="4"/>
    </row>
    <row r="223" spans="1:55" x14ac:dyDescent="0.3">
      <c r="A223" s="5"/>
      <c r="B223" s="5"/>
      <c r="D223" s="3"/>
      <c r="E223" s="3"/>
      <c r="G223" s="11"/>
      <c r="H223" s="11"/>
      <c r="I223" s="32"/>
      <c r="J223" s="32"/>
      <c r="K223" s="32"/>
      <c r="L223" s="32"/>
      <c r="M223" s="5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10"/>
      <c r="AC223" s="4"/>
      <c r="AF223" s="4"/>
      <c r="AG223" s="4"/>
      <c r="AK223" s="10"/>
      <c r="AL223" s="4"/>
      <c r="AM223" s="4"/>
      <c r="AO223" s="4"/>
      <c r="AR223" s="4"/>
      <c r="AS223" s="4"/>
      <c r="AT223" s="4"/>
      <c r="AW223" s="4"/>
      <c r="AX223" s="4"/>
      <c r="AZ223" s="4"/>
      <c r="BA223" s="4"/>
      <c r="BC223" s="4"/>
    </row>
    <row r="224" spans="1:55" x14ac:dyDescent="0.3">
      <c r="A224" s="5"/>
      <c r="B224" s="5"/>
      <c r="D224" s="3"/>
      <c r="E224" s="3"/>
      <c r="G224" s="11"/>
      <c r="H224" s="11"/>
      <c r="I224" s="32"/>
      <c r="J224" s="32"/>
      <c r="K224" s="32"/>
      <c r="L224" s="32"/>
      <c r="M224" s="5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10"/>
      <c r="AC224" s="4"/>
      <c r="AF224" s="4"/>
      <c r="AG224" s="4"/>
      <c r="AK224" s="10"/>
      <c r="AL224" s="4"/>
      <c r="AM224" s="4"/>
      <c r="AO224" s="4"/>
      <c r="AR224" s="4"/>
      <c r="AS224" s="4"/>
      <c r="AT224" s="4"/>
      <c r="AW224" s="4"/>
      <c r="AX224" s="4"/>
      <c r="AZ224" s="4"/>
      <c r="BA224" s="4"/>
      <c r="BC224" s="4"/>
    </row>
    <row r="225" spans="1:55" x14ac:dyDescent="0.3">
      <c r="A225" s="5"/>
      <c r="B225" s="5"/>
      <c r="D225" s="3"/>
      <c r="E225" s="3"/>
      <c r="G225" s="11"/>
      <c r="H225" s="11"/>
      <c r="I225" s="32"/>
      <c r="J225" s="32"/>
      <c r="K225" s="32"/>
      <c r="L225" s="32"/>
      <c r="M225" s="5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10"/>
      <c r="AC225" s="4"/>
      <c r="AF225" s="4"/>
      <c r="AG225" s="4"/>
      <c r="AK225" s="10"/>
      <c r="AL225" s="4"/>
      <c r="AM225" s="4"/>
      <c r="AO225" s="4"/>
      <c r="AR225" s="4"/>
      <c r="AS225" s="4"/>
      <c r="AT225" s="4"/>
      <c r="AW225" s="4"/>
      <c r="AX225" s="4"/>
      <c r="AZ225" s="4"/>
      <c r="BA225" s="4"/>
      <c r="BC225" s="4"/>
    </row>
    <row r="226" spans="1:55" x14ac:dyDescent="0.3">
      <c r="A226" s="5"/>
      <c r="B226" s="5"/>
      <c r="D226" s="3"/>
      <c r="E226" s="3"/>
      <c r="G226" s="11"/>
      <c r="H226" s="11"/>
      <c r="I226" s="32"/>
      <c r="J226" s="32"/>
      <c r="K226" s="32"/>
      <c r="L226" s="32"/>
      <c r="M226" s="5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10"/>
      <c r="AC226" s="4"/>
      <c r="AF226" s="4"/>
      <c r="AG226" s="4"/>
      <c r="AK226" s="10"/>
      <c r="AL226" s="4"/>
      <c r="AM226" s="4"/>
      <c r="AO226" s="4"/>
      <c r="AR226" s="4"/>
      <c r="AS226" s="4"/>
      <c r="AT226" s="4"/>
      <c r="AW226" s="4"/>
      <c r="AX226" s="4"/>
      <c r="AZ226" s="4"/>
      <c r="BA226" s="4"/>
      <c r="BC226" s="4"/>
    </row>
    <row r="227" spans="1:55" x14ac:dyDescent="0.3">
      <c r="A227" s="5"/>
      <c r="B227" s="5"/>
      <c r="D227" s="3"/>
      <c r="E227" s="3"/>
      <c r="G227" s="11"/>
      <c r="H227" s="11"/>
      <c r="I227" s="32"/>
      <c r="J227" s="32"/>
      <c r="K227" s="32"/>
      <c r="L227" s="32"/>
      <c r="M227" s="5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10"/>
      <c r="AC227" s="4"/>
      <c r="AF227" s="4"/>
      <c r="AG227" s="4"/>
      <c r="AK227" s="10"/>
      <c r="AL227" s="4"/>
      <c r="AM227" s="4"/>
      <c r="AO227" s="4"/>
      <c r="AR227" s="4"/>
      <c r="AS227" s="4"/>
      <c r="AT227" s="4"/>
      <c r="AW227" s="4"/>
      <c r="AX227" s="4"/>
      <c r="AZ227" s="4"/>
      <c r="BA227" s="4"/>
      <c r="BC227" s="4"/>
    </row>
    <row r="228" spans="1:55" x14ac:dyDescent="0.3">
      <c r="A228" s="5"/>
      <c r="B228" s="5"/>
      <c r="D228" s="3"/>
      <c r="E228" s="3"/>
      <c r="G228" s="11"/>
      <c r="H228" s="11"/>
      <c r="I228" s="32"/>
      <c r="J228" s="32"/>
      <c r="K228" s="32"/>
      <c r="L228" s="32"/>
      <c r="M228" s="5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10"/>
      <c r="AC228" s="4"/>
      <c r="AF228" s="4"/>
      <c r="AG228" s="4"/>
      <c r="AK228" s="10"/>
      <c r="AL228" s="4"/>
      <c r="AM228" s="4"/>
      <c r="AO228" s="4"/>
      <c r="AR228" s="4"/>
      <c r="AS228" s="4"/>
      <c r="AT228" s="4"/>
      <c r="AW228" s="4"/>
      <c r="AX228" s="4"/>
      <c r="AZ228" s="4"/>
      <c r="BA228" s="4"/>
      <c r="BC228" s="4"/>
    </row>
    <row r="229" spans="1:55" x14ac:dyDescent="0.3">
      <c r="A229" s="5"/>
      <c r="B229" s="5"/>
      <c r="D229" s="3"/>
      <c r="E229" s="3"/>
      <c r="G229" s="11"/>
      <c r="H229" s="11"/>
      <c r="I229" s="32"/>
      <c r="J229" s="32"/>
      <c r="K229" s="32"/>
      <c r="L229" s="32"/>
      <c r="M229" s="5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10"/>
      <c r="AC229" s="4"/>
      <c r="AF229" s="4"/>
      <c r="AG229" s="4"/>
      <c r="AK229" s="10"/>
      <c r="AL229" s="4"/>
      <c r="AM229" s="4"/>
      <c r="AO229" s="4"/>
      <c r="AR229" s="4"/>
      <c r="AS229" s="4"/>
      <c r="AT229" s="4"/>
      <c r="AW229" s="4"/>
      <c r="AX229" s="4"/>
      <c r="AZ229" s="4"/>
      <c r="BA229" s="4"/>
      <c r="BC229" s="4"/>
    </row>
    <row r="230" spans="1:55" x14ac:dyDescent="0.3">
      <c r="A230" s="5"/>
      <c r="B230" s="5"/>
      <c r="D230" s="3"/>
      <c r="E230" s="3"/>
      <c r="G230" s="11"/>
      <c r="H230" s="11"/>
      <c r="I230" s="32"/>
      <c r="J230" s="32"/>
      <c r="K230" s="32"/>
      <c r="L230" s="32"/>
      <c r="M230" s="5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10"/>
      <c r="AC230" s="4"/>
      <c r="AF230" s="4"/>
      <c r="AG230" s="4"/>
      <c r="AK230" s="10"/>
      <c r="AL230" s="4"/>
      <c r="AM230" s="4"/>
      <c r="AO230" s="4"/>
      <c r="AR230" s="4"/>
      <c r="AS230" s="4"/>
      <c r="AT230" s="4"/>
      <c r="AW230" s="4"/>
      <c r="AX230" s="4"/>
      <c r="AZ230" s="4"/>
      <c r="BA230" s="4"/>
      <c r="BC230" s="4"/>
    </row>
    <row r="231" spans="1:55" x14ac:dyDescent="0.3">
      <c r="A231" s="5"/>
      <c r="B231" s="5"/>
      <c r="D231" s="3"/>
      <c r="E231" s="3"/>
      <c r="G231" s="11"/>
      <c r="H231" s="11"/>
      <c r="I231" s="32"/>
      <c r="J231" s="32"/>
      <c r="K231" s="32"/>
      <c r="L231" s="32"/>
      <c r="M231" s="5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10"/>
      <c r="AC231" s="4"/>
      <c r="AF231" s="4"/>
      <c r="AG231" s="4"/>
      <c r="AK231" s="10"/>
      <c r="AL231" s="4"/>
      <c r="AM231" s="4"/>
      <c r="AO231" s="4"/>
      <c r="AR231" s="4"/>
      <c r="AS231" s="4"/>
      <c r="AT231" s="4"/>
      <c r="AW231" s="4"/>
      <c r="AX231" s="4"/>
      <c r="AZ231" s="4"/>
      <c r="BA231" s="4"/>
      <c r="BC231" s="4"/>
    </row>
    <row r="232" spans="1:55" x14ac:dyDescent="0.3">
      <c r="A232" s="5"/>
      <c r="B232" s="5"/>
      <c r="D232" s="3"/>
      <c r="E232" s="3"/>
      <c r="G232" s="11"/>
      <c r="H232" s="11"/>
      <c r="I232" s="32"/>
      <c r="J232" s="32"/>
      <c r="K232" s="32"/>
      <c r="L232" s="32"/>
      <c r="M232" s="5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10"/>
      <c r="AC232" s="4"/>
      <c r="AF232" s="4"/>
      <c r="AG232" s="4"/>
      <c r="AK232" s="10"/>
      <c r="AL232" s="4"/>
      <c r="AM232" s="4"/>
      <c r="AO232" s="4"/>
      <c r="AR232" s="4"/>
      <c r="AS232" s="4"/>
      <c r="AT232" s="4"/>
      <c r="AW232" s="4"/>
      <c r="AX232" s="4"/>
      <c r="AZ232" s="4"/>
      <c r="BA232" s="4"/>
      <c r="BC232" s="4"/>
    </row>
    <row r="233" spans="1:55" x14ac:dyDescent="0.3">
      <c r="A233" s="5"/>
      <c r="B233" s="5"/>
      <c r="D233" s="3"/>
      <c r="E233" s="3"/>
      <c r="G233" s="11"/>
      <c r="H233" s="11"/>
      <c r="I233" s="32"/>
      <c r="J233" s="32"/>
      <c r="K233" s="32"/>
      <c r="L233" s="32"/>
      <c r="M233" s="5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10"/>
      <c r="AC233" s="4"/>
      <c r="AF233" s="4"/>
      <c r="AG233" s="4"/>
      <c r="AK233" s="10"/>
      <c r="AL233" s="4"/>
      <c r="AM233" s="4"/>
      <c r="AO233" s="4"/>
      <c r="AR233" s="4"/>
      <c r="AS233" s="4"/>
      <c r="AT233" s="4"/>
      <c r="AW233" s="4"/>
      <c r="AX233" s="4"/>
      <c r="AZ233" s="4"/>
      <c r="BA233" s="4"/>
      <c r="BC233" s="4"/>
    </row>
    <row r="234" spans="1:55" x14ac:dyDescent="0.3">
      <c r="A234" s="5"/>
      <c r="B234" s="5"/>
      <c r="D234" s="3"/>
      <c r="E234" s="3"/>
      <c r="G234" s="11"/>
      <c r="H234" s="11"/>
      <c r="I234" s="32"/>
      <c r="J234" s="32"/>
      <c r="K234" s="32"/>
      <c r="L234" s="32"/>
      <c r="M234" s="5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10"/>
      <c r="AC234" s="4"/>
      <c r="AF234" s="4"/>
      <c r="AG234" s="4"/>
      <c r="AK234" s="10"/>
      <c r="AL234" s="4"/>
      <c r="AM234" s="4"/>
      <c r="AO234" s="4"/>
      <c r="AR234" s="4"/>
      <c r="AS234" s="4"/>
      <c r="AT234" s="4"/>
      <c r="AW234" s="4"/>
      <c r="AX234" s="4"/>
      <c r="AZ234" s="4"/>
      <c r="BA234" s="4"/>
      <c r="BC234" s="4"/>
    </row>
    <row r="235" spans="1:55" x14ac:dyDescent="0.3">
      <c r="A235" s="5"/>
      <c r="B235" s="5"/>
      <c r="D235" s="3"/>
      <c r="E235" s="3"/>
      <c r="G235" s="11"/>
      <c r="H235" s="11"/>
      <c r="I235" s="32"/>
      <c r="J235" s="32"/>
      <c r="K235" s="32"/>
      <c r="L235" s="32"/>
      <c r="M235" s="5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10"/>
      <c r="AC235" s="4"/>
      <c r="AF235" s="4"/>
      <c r="AG235" s="4"/>
      <c r="AK235" s="10"/>
      <c r="AL235" s="4"/>
      <c r="AM235" s="4"/>
      <c r="AO235" s="4"/>
      <c r="AR235" s="4"/>
      <c r="AS235" s="4"/>
      <c r="AT235" s="4"/>
      <c r="AW235" s="4"/>
      <c r="AX235" s="4"/>
      <c r="AZ235" s="4"/>
      <c r="BA235" s="4"/>
      <c r="BC235" s="4"/>
    </row>
    <row r="236" spans="1:55" x14ac:dyDescent="0.3">
      <c r="A236" s="5"/>
      <c r="B236" s="5"/>
      <c r="D236" s="3"/>
      <c r="E236" s="3"/>
      <c r="G236" s="11"/>
      <c r="H236" s="11"/>
      <c r="I236" s="32"/>
      <c r="J236" s="32"/>
      <c r="K236" s="32"/>
      <c r="L236" s="32"/>
      <c r="M236" s="5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10"/>
      <c r="AC236" s="4"/>
      <c r="AF236" s="4"/>
      <c r="AG236" s="4"/>
      <c r="AK236" s="10"/>
      <c r="AL236" s="4"/>
      <c r="AM236" s="4"/>
      <c r="AO236" s="4"/>
      <c r="AR236" s="4"/>
      <c r="AS236" s="4"/>
      <c r="AT236" s="4"/>
      <c r="AW236" s="4"/>
      <c r="AX236" s="4"/>
      <c r="AZ236" s="4"/>
      <c r="BA236" s="4"/>
      <c r="BC236" s="4"/>
    </row>
    <row r="237" spans="1:55" x14ac:dyDescent="0.3">
      <c r="A237" s="5"/>
      <c r="B237" s="5"/>
      <c r="D237" s="3"/>
      <c r="E237" s="3"/>
      <c r="G237" s="11"/>
      <c r="H237" s="11"/>
      <c r="I237" s="32"/>
      <c r="J237" s="32"/>
      <c r="K237" s="32"/>
      <c r="L237" s="32"/>
      <c r="M237" s="5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10"/>
      <c r="AC237" s="4"/>
      <c r="AF237" s="4"/>
      <c r="AG237" s="4"/>
      <c r="AK237" s="10"/>
      <c r="AL237" s="4"/>
      <c r="AM237" s="4"/>
      <c r="AO237" s="4"/>
      <c r="AR237" s="4"/>
      <c r="AS237" s="4"/>
      <c r="AT237" s="4"/>
      <c r="AW237" s="4"/>
      <c r="AX237" s="4"/>
      <c r="AZ237" s="4"/>
      <c r="BA237" s="4"/>
      <c r="BC237" s="4"/>
    </row>
    <row r="238" spans="1:55" x14ac:dyDescent="0.3">
      <c r="A238" s="5"/>
      <c r="B238" s="5"/>
      <c r="D238" s="3"/>
      <c r="E238" s="3"/>
      <c r="G238" s="11"/>
      <c r="H238" s="11"/>
      <c r="I238" s="32"/>
      <c r="J238" s="32"/>
      <c r="K238" s="32"/>
      <c r="L238" s="32"/>
      <c r="M238" s="5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10"/>
      <c r="AC238" s="4"/>
      <c r="AF238" s="4"/>
      <c r="AG238" s="4"/>
      <c r="AK238" s="10"/>
      <c r="AL238" s="4"/>
      <c r="AM238" s="4"/>
      <c r="AO238" s="4"/>
      <c r="AR238" s="4"/>
      <c r="AS238" s="4"/>
      <c r="AT238" s="4"/>
      <c r="AW238" s="4"/>
      <c r="AX238" s="4"/>
      <c r="AZ238" s="4"/>
      <c r="BA238" s="4"/>
      <c r="BC238" s="4"/>
    </row>
    <row r="239" spans="1:55" x14ac:dyDescent="0.3">
      <c r="A239" s="5"/>
      <c r="B239" s="5"/>
      <c r="D239" s="3"/>
      <c r="E239" s="3"/>
      <c r="G239" s="11"/>
      <c r="H239" s="11"/>
      <c r="I239" s="32"/>
      <c r="J239" s="32"/>
      <c r="K239" s="32"/>
      <c r="L239" s="32"/>
      <c r="M239" s="5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10"/>
      <c r="AC239" s="4"/>
      <c r="AF239" s="4"/>
      <c r="AG239" s="4"/>
      <c r="AK239" s="10"/>
      <c r="AL239" s="4"/>
      <c r="AM239" s="4"/>
      <c r="AO239" s="4"/>
      <c r="AR239" s="4"/>
      <c r="AS239" s="4"/>
      <c r="AT239" s="4"/>
      <c r="AW239" s="4"/>
      <c r="AX239" s="4"/>
      <c r="AZ239" s="4"/>
      <c r="BA239" s="4"/>
      <c r="BC239" s="4"/>
    </row>
    <row r="240" spans="1:55" x14ac:dyDescent="0.3">
      <c r="A240" s="5"/>
      <c r="B240" s="5"/>
      <c r="D240" s="3"/>
      <c r="E240" s="3"/>
      <c r="G240" s="11"/>
      <c r="H240" s="11"/>
      <c r="I240" s="32"/>
      <c r="J240" s="32"/>
      <c r="K240" s="32"/>
      <c r="L240" s="32"/>
      <c r="M240" s="5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10"/>
      <c r="AC240" s="4"/>
      <c r="AF240" s="4"/>
      <c r="AG240" s="4"/>
      <c r="AK240" s="10"/>
      <c r="AL240" s="4"/>
      <c r="AM240" s="4"/>
      <c r="AO240" s="4"/>
      <c r="AR240" s="4"/>
      <c r="AS240" s="4"/>
      <c r="AT240" s="4"/>
      <c r="AW240" s="4"/>
      <c r="AX240" s="4"/>
      <c r="AZ240" s="4"/>
      <c r="BA240" s="4"/>
      <c r="BC240" s="4"/>
    </row>
    <row r="241" spans="1:55" x14ac:dyDescent="0.3">
      <c r="A241" s="5"/>
      <c r="B241" s="5"/>
      <c r="D241" s="3"/>
      <c r="E241" s="3"/>
      <c r="G241" s="11"/>
      <c r="H241" s="11"/>
      <c r="I241" s="32"/>
      <c r="J241" s="32"/>
      <c r="K241" s="32"/>
      <c r="L241" s="32"/>
      <c r="M241" s="5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10"/>
      <c r="AC241" s="4"/>
      <c r="AF241" s="4"/>
      <c r="AG241" s="4"/>
      <c r="AK241" s="10"/>
      <c r="AL241" s="4"/>
      <c r="AM241" s="4"/>
      <c r="AO241" s="4"/>
      <c r="AR241" s="4"/>
      <c r="AS241" s="4"/>
      <c r="AT241" s="4"/>
      <c r="AW241" s="4"/>
      <c r="AX241" s="4"/>
      <c r="AZ241" s="4"/>
      <c r="BA241" s="4"/>
      <c r="BC241" s="4"/>
    </row>
    <row r="242" spans="1:55" x14ac:dyDescent="0.3">
      <c r="A242" s="5"/>
      <c r="B242" s="5"/>
      <c r="D242" s="3"/>
      <c r="E242" s="3"/>
      <c r="G242" s="11"/>
      <c r="H242" s="11"/>
      <c r="I242" s="32"/>
      <c r="J242" s="32"/>
      <c r="K242" s="32"/>
      <c r="L242" s="32"/>
      <c r="M242" s="5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10"/>
      <c r="AC242" s="4"/>
      <c r="AF242" s="4"/>
      <c r="AG242" s="4"/>
      <c r="AK242" s="10"/>
      <c r="AL242" s="4"/>
      <c r="AM242" s="4"/>
      <c r="AO242" s="4"/>
      <c r="AR242" s="4"/>
      <c r="AS242" s="4"/>
      <c r="AT242" s="4"/>
      <c r="AW242" s="4"/>
      <c r="AX242" s="4"/>
      <c r="AZ242" s="4"/>
      <c r="BA242" s="4"/>
      <c r="BC242" s="4"/>
    </row>
    <row r="243" spans="1:55" x14ac:dyDescent="0.3">
      <c r="A243" s="5"/>
      <c r="B243" s="5"/>
      <c r="D243" s="3"/>
      <c r="E243" s="3"/>
      <c r="G243" s="11"/>
      <c r="H243" s="11"/>
      <c r="I243" s="32"/>
      <c r="J243" s="32"/>
      <c r="K243" s="32"/>
      <c r="L243" s="32"/>
      <c r="M243" s="5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10"/>
      <c r="AC243" s="4"/>
      <c r="AF243" s="4"/>
      <c r="AG243" s="4"/>
      <c r="AK243" s="10"/>
      <c r="AL243" s="4"/>
      <c r="AM243" s="4"/>
      <c r="AO243" s="4"/>
      <c r="AR243" s="4"/>
      <c r="AS243" s="4"/>
      <c r="AT243" s="4"/>
      <c r="AW243" s="4"/>
      <c r="AX243" s="4"/>
      <c r="AZ243" s="4"/>
      <c r="BA243" s="4"/>
      <c r="BC243" s="4"/>
    </row>
    <row r="244" spans="1:55" x14ac:dyDescent="0.3">
      <c r="A244" s="5"/>
      <c r="B244" s="5"/>
      <c r="D244" s="3"/>
      <c r="E244" s="3"/>
      <c r="G244" s="11"/>
      <c r="H244" s="11"/>
      <c r="I244" s="32"/>
      <c r="J244" s="32"/>
      <c r="K244" s="32"/>
      <c r="L244" s="32"/>
      <c r="M244" s="5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10"/>
      <c r="AC244" s="4"/>
      <c r="AF244" s="4"/>
      <c r="AG244" s="4"/>
      <c r="AK244" s="10"/>
      <c r="AL244" s="4"/>
      <c r="AM244" s="4"/>
      <c r="AO244" s="4"/>
      <c r="AR244" s="4"/>
      <c r="AS244" s="4"/>
      <c r="AT244" s="4"/>
      <c r="AW244" s="4"/>
      <c r="AX244" s="4"/>
      <c r="AZ244" s="4"/>
      <c r="BA244" s="4"/>
      <c r="BC244" s="4"/>
    </row>
    <row r="245" spans="1:55" x14ac:dyDescent="0.3">
      <c r="A245" s="5"/>
      <c r="B245" s="5"/>
      <c r="D245" s="3"/>
      <c r="E245" s="3"/>
      <c r="G245" s="11"/>
      <c r="H245" s="11"/>
      <c r="I245" s="32"/>
      <c r="J245" s="32"/>
      <c r="K245" s="32"/>
      <c r="L245" s="32"/>
      <c r="M245" s="5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10"/>
      <c r="AC245" s="4"/>
      <c r="AF245" s="4"/>
      <c r="AG245" s="4"/>
      <c r="AK245" s="10"/>
      <c r="AL245" s="4"/>
      <c r="AM245" s="4"/>
      <c r="AO245" s="4"/>
      <c r="AR245" s="4"/>
      <c r="AS245" s="4"/>
      <c r="AT245" s="4"/>
      <c r="AW245" s="4"/>
      <c r="AX245" s="4"/>
      <c r="AZ245" s="4"/>
      <c r="BA245" s="4"/>
      <c r="BC245" s="4"/>
    </row>
    <row r="246" spans="1:55" x14ac:dyDescent="0.3">
      <c r="A246" s="5"/>
      <c r="B246" s="5"/>
      <c r="D246" s="3"/>
      <c r="E246" s="3"/>
      <c r="G246" s="11"/>
      <c r="H246" s="11"/>
      <c r="I246" s="32"/>
      <c r="J246" s="32"/>
      <c r="K246" s="32"/>
      <c r="L246" s="32"/>
      <c r="M246" s="5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10"/>
      <c r="AC246" s="4"/>
      <c r="AF246" s="4"/>
      <c r="AG246" s="4"/>
      <c r="AK246" s="10"/>
      <c r="AL246" s="4"/>
      <c r="AM246" s="4"/>
      <c r="AO246" s="4"/>
      <c r="AR246" s="4"/>
      <c r="AS246" s="4"/>
      <c r="AT246" s="4"/>
      <c r="AW246" s="4"/>
      <c r="AX246" s="4"/>
      <c r="AZ246" s="4"/>
      <c r="BA246" s="4"/>
      <c r="BC246" s="4"/>
    </row>
    <row r="247" spans="1:55" x14ac:dyDescent="0.3">
      <c r="A247" s="5"/>
      <c r="B247" s="5"/>
      <c r="D247" s="3"/>
      <c r="E247" s="3"/>
      <c r="G247" s="11"/>
      <c r="H247" s="11"/>
      <c r="I247" s="32"/>
      <c r="J247" s="32"/>
      <c r="K247" s="32"/>
      <c r="L247" s="32"/>
      <c r="M247" s="5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10"/>
      <c r="AC247" s="4"/>
      <c r="AF247" s="4"/>
      <c r="AG247" s="4"/>
      <c r="AK247" s="10"/>
      <c r="AL247" s="4"/>
      <c r="AM247" s="4"/>
      <c r="AO247" s="4"/>
      <c r="AR247" s="4"/>
      <c r="AS247" s="4"/>
      <c r="AT247" s="4"/>
      <c r="AW247" s="4"/>
      <c r="AX247" s="4"/>
      <c r="AZ247" s="4"/>
      <c r="BA247" s="4"/>
      <c r="BC247" s="4"/>
    </row>
    <row r="248" spans="1:55" x14ac:dyDescent="0.3">
      <c r="A248" s="5"/>
      <c r="B248" s="5"/>
      <c r="D248" s="3"/>
      <c r="E248" s="3"/>
      <c r="G248" s="11"/>
      <c r="H248" s="11"/>
      <c r="I248" s="32"/>
      <c r="J248" s="32"/>
      <c r="K248" s="32"/>
      <c r="L248" s="32"/>
      <c r="M248" s="5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10"/>
      <c r="AC248" s="4"/>
      <c r="AF248" s="4"/>
      <c r="AG248" s="4"/>
      <c r="AK248" s="10"/>
      <c r="AL248" s="4"/>
      <c r="AM248" s="4"/>
      <c r="AO248" s="4"/>
      <c r="AR248" s="4"/>
      <c r="AS248" s="4"/>
      <c r="AT248" s="4"/>
      <c r="AW248" s="4"/>
      <c r="AX248" s="4"/>
      <c r="AZ248" s="4"/>
      <c r="BA248" s="4"/>
      <c r="BC248" s="4"/>
    </row>
    <row r="249" spans="1:55" x14ac:dyDescent="0.3">
      <c r="A249" s="5"/>
      <c r="B249" s="5"/>
      <c r="D249" s="3"/>
      <c r="E249" s="3"/>
      <c r="G249" s="11"/>
      <c r="H249" s="11"/>
      <c r="I249" s="32"/>
      <c r="J249" s="32"/>
      <c r="K249" s="32"/>
      <c r="L249" s="32"/>
      <c r="M249" s="5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10"/>
      <c r="AC249" s="4"/>
      <c r="AF249" s="4"/>
      <c r="AG249" s="4"/>
      <c r="AK249" s="10"/>
      <c r="AL249" s="4"/>
      <c r="AM249" s="4"/>
      <c r="AO249" s="4"/>
      <c r="AR249" s="4"/>
      <c r="AS249" s="4"/>
      <c r="AT249" s="4"/>
      <c r="AW249" s="4"/>
      <c r="AX249" s="4"/>
      <c r="AZ249" s="4"/>
      <c r="BA249" s="4"/>
      <c r="BC249" s="4"/>
    </row>
    <row r="250" spans="1:55" x14ac:dyDescent="0.3">
      <c r="A250" s="5"/>
      <c r="B250" s="5"/>
      <c r="D250" s="3"/>
      <c r="E250" s="3"/>
      <c r="G250" s="11"/>
      <c r="H250" s="11"/>
      <c r="I250" s="32"/>
      <c r="J250" s="32"/>
      <c r="K250" s="32"/>
      <c r="L250" s="32"/>
      <c r="M250" s="5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10"/>
      <c r="AC250" s="4"/>
      <c r="AF250" s="4"/>
      <c r="AG250" s="4"/>
      <c r="AK250" s="10"/>
      <c r="AL250" s="4"/>
      <c r="AM250" s="4"/>
      <c r="AO250" s="4"/>
      <c r="AR250" s="4"/>
      <c r="AS250" s="4"/>
      <c r="AT250" s="4"/>
      <c r="AW250" s="4"/>
      <c r="AX250" s="4"/>
      <c r="AZ250" s="4"/>
      <c r="BA250" s="4"/>
      <c r="BC250" s="4"/>
    </row>
    <row r="251" spans="1:55" x14ac:dyDescent="0.3">
      <c r="A251" s="5"/>
      <c r="B251" s="5"/>
      <c r="D251" s="3"/>
      <c r="E251" s="3"/>
      <c r="G251" s="11"/>
      <c r="H251" s="11"/>
      <c r="I251" s="32"/>
      <c r="J251" s="32"/>
      <c r="K251" s="32"/>
      <c r="L251" s="32"/>
      <c r="M251" s="5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10"/>
      <c r="AC251" s="4"/>
      <c r="AF251" s="4"/>
      <c r="AG251" s="4"/>
      <c r="AK251" s="10"/>
      <c r="AL251" s="4"/>
      <c r="AM251" s="4"/>
      <c r="AO251" s="4"/>
      <c r="AR251" s="4"/>
      <c r="AS251" s="4"/>
      <c r="AT251" s="4"/>
      <c r="AW251" s="4"/>
      <c r="AX251" s="4"/>
      <c r="AZ251" s="4"/>
      <c r="BA251" s="4"/>
      <c r="BC251" s="4"/>
    </row>
    <row r="252" spans="1:55" x14ac:dyDescent="0.3">
      <c r="A252" s="5"/>
      <c r="B252" s="5"/>
      <c r="D252" s="3"/>
      <c r="E252" s="3"/>
      <c r="G252" s="11"/>
      <c r="H252" s="11"/>
      <c r="I252" s="32"/>
      <c r="J252" s="32"/>
      <c r="K252" s="32"/>
      <c r="L252" s="32"/>
      <c r="M252" s="5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10"/>
      <c r="AC252" s="4"/>
      <c r="AF252" s="4"/>
      <c r="AG252" s="4"/>
      <c r="AK252" s="10"/>
      <c r="AL252" s="4"/>
      <c r="AM252" s="4"/>
      <c r="AO252" s="4"/>
      <c r="AR252" s="4"/>
      <c r="AS252" s="4"/>
      <c r="AT252" s="4"/>
      <c r="AW252" s="4"/>
      <c r="AX252" s="4"/>
      <c r="AZ252" s="4"/>
      <c r="BA252" s="4"/>
      <c r="BC252" s="4"/>
    </row>
    <row r="253" spans="1:55" x14ac:dyDescent="0.3">
      <c r="A253" s="5"/>
      <c r="B253" s="5"/>
      <c r="D253" s="3"/>
      <c r="E253" s="3"/>
      <c r="G253" s="11"/>
      <c r="H253" s="11"/>
      <c r="I253" s="32"/>
      <c r="J253" s="32"/>
      <c r="K253" s="32"/>
      <c r="L253" s="32"/>
      <c r="M253" s="5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10"/>
      <c r="AC253" s="4"/>
      <c r="AF253" s="4"/>
      <c r="AG253" s="4"/>
      <c r="AK253" s="10"/>
      <c r="AL253" s="4"/>
      <c r="AM253" s="4"/>
      <c r="AO253" s="4"/>
      <c r="AR253" s="4"/>
      <c r="AS253" s="4"/>
      <c r="AT253" s="4"/>
      <c r="AW253" s="4"/>
      <c r="AX253" s="4"/>
      <c r="AZ253" s="4"/>
      <c r="BA253" s="4"/>
      <c r="BC253" s="4"/>
    </row>
    <row r="254" spans="1:55" x14ac:dyDescent="0.3">
      <c r="A254" s="5"/>
      <c r="B254" s="5"/>
      <c r="D254" s="3"/>
      <c r="E254" s="3"/>
      <c r="G254" s="11"/>
      <c r="H254" s="11"/>
      <c r="I254" s="32"/>
      <c r="J254" s="32"/>
      <c r="K254" s="32"/>
      <c r="L254" s="32"/>
      <c r="M254" s="5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10"/>
      <c r="AC254" s="4"/>
      <c r="AF254" s="4"/>
      <c r="AG254" s="4"/>
      <c r="AK254" s="10"/>
      <c r="AL254" s="4"/>
      <c r="AM254" s="4"/>
      <c r="AO254" s="4"/>
      <c r="AR254" s="4"/>
      <c r="AS254" s="4"/>
      <c r="AT254" s="4"/>
      <c r="AW254" s="4"/>
      <c r="AX254" s="4"/>
      <c r="AZ254" s="4"/>
      <c r="BA254" s="4"/>
      <c r="BC254" s="4"/>
    </row>
    <row r="255" spans="1:55" x14ac:dyDescent="0.3">
      <c r="A255" s="5"/>
      <c r="B255" s="5"/>
      <c r="D255" s="3"/>
      <c r="E255" s="3"/>
      <c r="G255" s="11"/>
      <c r="H255" s="11"/>
      <c r="I255" s="32"/>
      <c r="J255" s="32"/>
      <c r="K255" s="32"/>
      <c r="L255" s="32"/>
      <c r="M255" s="5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10"/>
      <c r="AC255" s="4"/>
      <c r="AF255" s="4"/>
      <c r="AG255" s="4"/>
      <c r="AK255" s="10"/>
      <c r="AL255" s="4"/>
      <c r="AM255" s="4"/>
      <c r="AO255" s="4"/>
      <c r="AR255" s="4"/>
      <c r="AS255" s="4"/>
      <c r="AT255" s="4"/>
      <c r="AW255" s="4"/>
      <c r="AX255" s="4"/>
      <c r="AZ255" s="4"/>
      <c r="BA255" s="4"/>
      <c r="BC255" s="4"/>
    </row>
    <row r="256" spans="1:55" x14ac:dyDescent="0.3">
      <c r="A256" s="5"/>
      <c r="B256" s="5"/>
      <c r="D256" s="3"/>
      <c r="E256" s="3"/>
      <c r="G256" s="11"/>
      <c r="H256" s="11"/>
      <c r="I256" s="32"/>
      <c r="J256" s="32"/>
      <c r="K256" s="32"/>
      <c r="L256" s="32"/>
      <c r="M256" s="5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10"/>
      <c r="AC256" s="4"/>
      <c r="AF256" s="4"/>
      <c r="AG256" s="4"/>
      <c r="AK256" s="10"/>
      <c r="AL256" s="4"/>
      <c r="AM256" s="4"/>
      <c r="AO256" s="4"/>
      <c r="AR256" s="4"/>
      <c r="AS256" s="4"/>
      <c r="AT256" s="4"/>
      <c r="AW256" s="4"/>
      <c r="AX256" s="4"/>
      <c r="AZ256" s="4"/>
      <c r="BA256" s="4"/>
      <c r="BC256" s="4"/>
    </row>
    <row r="257" spans="1:55" x14ac:dyDescent="0.3">
      <c r="A257" s="5"/>
      <c r="B257" s="5"/>
      <c r="D257" s="3"/>
      <c r="E257" s="3"/>
      <c r="G257" s="11"/>
      <c r="H257" s="11"/>
      <c r="I257" s="32"/>
      <c r="J257" s="32"/>
      <c r="K257" s="32"/>
      <c r="L257" s="32"/>
      <c r="M257" s="5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10"/>
      <c r="AC257" s="4"/>
      <c r="AF257" s="4"/>
      <c r="AG257" s="4"/>
      <c r="AK257" s="10"/>
      <c r="AL257" s="4"/>
      <c r="AM257" s="4"/>
      <c r="AO257" s="4"/>
      <c r="AR257" s="4"/>
      <c r="AS257" s="4"/>
      <c r="AT257" s="4"/>
      <c r="AW257" s="4"/>
      <c r="AX257" s="4"/>
      <c r="AZ257" s="4"/>
      <c r="BA257" s="4"/>
      <c r="BC257" s="4"/>
    </row>
    <row r="258" spans="1:55" x14ac:dyDescent="0.3">
      <c r="A258" s="5"/>
      <c r="B258" s="5"/>
      <c r="D258" s="3"/>
      <c r="E258" s="3"/>
      <c r="G258" s="11"/>
      <c r="H258" s="11"/>
      <c r="I258" s="32"/>
      <c r="J258" s="32"/>
      <c r="K258" s="32"/>
      <c r="L258" s="32"/>
      <c r="M258" s="5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10"/>
      <c r="AC258" s="4"/>
      <c r="AF258" s="4"/>
      <c r="AG258" s="4"/>
      <c r="AK258" s="10"/>
      <c r="AL258" s="4"/>
      <c r="AM258" s="4"/>
      <c r="AO258" s="4"/>
      <c r="AR258" s="4"/>
      <c r="AS258" s="4"/>
      <c r="AT258" s="4"/>
      <c r="AW258" s="4"/>
      <c r="AX258" s="4"/>
      <c r="AZ258" s="4"/>
      <c r="BA258" s="4"/>
      <c r="BC258" s="4"/>
    </row>
    <row r="259" spans="1:55" x14ac:dyDescent="0.3">
      <c r="A259" s="5"/>
      <c r="B259" s="5"/>
      <c r="D259" s="3"/>
      <c r="E259" s="3"/>
      <c r="G259" s="11"/>
      <c r="H259" s="11"/>
      <c r="I259" s="32"/>
      <c r="J259" s="32"/>
      <c r="K259" s="32"/>
      <c r="L259" s="32"/>
      <c r="M259" s="5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10"/>
      <c r="AC259" s="4"/>
      <c r="AF259" s="4"/>
      <c r="AG259" s="4"/>
      <c r="AK259" s="10"/>
      <c r="AL259" s="4"/>
      <c r="AM259" s="4"/>
      <c r="AO259" s="4"/>
      <c r="AR259" s="4"/>
      <c r="AS259" s="4"/>
      <c r="AT259" s="4"/>
      <c r="AW259" s="4"/>
      <c r="AX259" s="4"/>
      <c r="AZ259" s="4"/>
      <c r="BA259" s="4"/>
      <c r="BC259" s="4"/>
    </row>
    <row r="260" spans="1:55" x14ac:dyDescent="0.3">
      <c r="A260" s="5"/>
      <c r="B260" s="5"/>
      <c r="D260" s="3"/>
      <c r="E260" s="3"/>
      <c r="G260" s="11"/>
      <c r="H260" s="11"/>
      <c r="I260" s="32"/>
      <c r="J260" s="32"/>
      <c r="K260" s="32"/>
      <c r="L260" s="32"/>
      <c r="M260" s="5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10"/>
      <c r="AC260" s="4"/>
      <c r="AF260" s="4"/>
      <c r="AG260" s="4"/>
      <c r="AK260" s="10"/>
      <c r="AL260" s="4"/>
      <c r="AM260" s="4"/>
      <c r="AO260" s="4"/>
      <c r="AR260" s="4"/>
      <c r="AS260" s="4"/>
      <c r="AT260" s="4"/>
      <c r="AW260" s="4"/>
      <c r="AX260" s="4"/>
      <c r="AZ260" s="4"/>
      <c r="BA260" s="4"/>
      <c r="BC260" s="4"/>
    </row>
    <row r="261" spans="1:55" x14ac:dyDescent="0.3">
      <c r="A261" s="5"/>
      <c r="B261" s="5"/>
      <c r="D261" s="3"/>
      <c r="E261" s="3"/>
      <c r="G261" s="11"/>
      <c r="H261" s="11"/>
      <c r="I261" s="32"/>
      <c r="J261" s="32"/>
      <c r="K261" s="32"/>
      <c r="L261" s="32"/>
      <c r="M261" s="5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10"/>
      <c r="AC261" s="4"/>
      <c r="AF261" s="4"/>
      <c r="AG261" s="4"/>
      <c r="AK261" s="10"/>
      <c r="AL261" s="4"/>
      <c r="AM261" s="4"/>
      <c r="AO261" s="4"/>
      <c r="AR261" s="4"/>
      <c r="AS261" s="4"/>
      <c r="AT261" s="4"/>
      <c r="AW261" s="4"/>
      <c r="AX261" s="4"/>
      <c r="AZ261" s="4"/>
      <c r="BA261" s="4"/>
      <c r="BC261" s="4"/>
    </row>
    <row r="262" spans="1:55" x14ac:dyDescent="0.3">
      <c r="A262" s="5"/>
      <c r="B262" s="5"/>
      <c r="D262" s="3"/>
      <c r="E262" s="3"/>
      <c r="G262" s="11"/>
      <c r="H262" s="11"/>
      <c r="I262" s="32"/>
      <c r="J262" s="32"/>
      <c r="K262" s="32"/>
      <c r="L262" s="32"/>
      <c r="M262" s="5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10"/>
      <c r="AC262" s="4"/>
      <c r="AF262" s="4"/>
      <c r="AG262" s="4"/>
      <c r="AK262" s="10"/>
      <c r="AL262" s="4"/>
      <c r="AM262" s="4"/>
      <c r="AO262" s="4"/>
      <c r="AR262" s="4"/>
      <c r="AS262" s="4"/>
      <c r="AT262" s="4"/>
      <c r="AW262" s="4"/>
      <c r="AX262" s="4"/>
      <c r="AZ262" s="4"/>
      <c r="BA262" s="4"/>
      <c r="BC262" s="4"/>
    </row>
    <row r="263" spans="1:55" x14ac:dyDescent="0.3">
      <c r="A263" s="5"/>
      <c r="B263" s="5"/>
      <c r="D263" s="3"/>
      <c r="E263" s="3"/>
      <c r="G263" s="11"/>
      <c r="H263" s="11"/>
      <c r="I263" s="32"/>
      <c r="J263" s="32"/>
      <c r="K263" s="32"/>
      <c r="L263" s="32"/>
      <c r="M263" s="5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10"/>
      <c r="AC263" s="4"/>
      <c r="AF263" s="4"/>
      <c r="AG263" s="4"/>
      <c r="AK263" s="10"/>
      <c r="AL263" s="4"/>
      <c r="AM263" s="4"/>
      <c r="AO263" s="4"/>
      <c r="AR263" s="4"/>
      <c r="AS263" s="4"/>
      <c r="AT263" s="4"/>
      <c r="AW263" s="4"/>
      <c r="AX263" s="4"/>
      <c r="AZ263" s="4"/>
      <c r="BA263" s="4"/>
      <c r="BC263" s="4"/>
    </row>
    <row r="264" spans="1:55" x14ac:dyDescent="0.3">
      <c r="A264" s="5"/>
      <c r="B264" s="5"/>
      <c r="D264" s="3"/>
      <c r="E264" s="3"/>
      <c r="G264" s="11"/>
      <c r="H264" s="11"/>
      <c r="I264" s="32"/>
      <c r="J264" s="32"/>
      <c r="K264" s="32"/>
      <c r="L264" s="32"/>
      <c r="M264" s="5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10"/>
      <c r="AC264" s="4"/>
      <c r="AF264" s="4"/>
      <c r="AG264" s="4"/>
      <c r="AK264" s="10"/>
      <c r="AL264" s="4"/>
      <c r="AM264" s="4"/>
      <c r="AO264" s="4"/>
      <c r="AR264" s="4"/>
      <c r="AS264" s="4"/>
      <c r="AT264" s="4"/>
      <c r="AW264" s="4"/>
      <c r="AX264" s="4"/>
      <c r="AZ264" s="4"/>
      <c r="BA264" s="4"/>
      <c r="BC264" s="4"/>
    </row>
    <row r="265" spans="1:55" x14ac:dyDescent="0.3">
      <c r="A265" s="5"/>
      <c r="B265" s="5"/>
      <c r="D265" s="3"/>
      <c r="E265" s="3"/>
      <c r="G265" s="11"/>
      <c r="H265" s="11"/>
      <c r="I265" s="32"/>
      <c r="J265" s="32"/>
      <c r="K265" s="32"/>
      <c r="L265" s="32"/>
      <c r="M265" s="5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10"/>
      <c r="AC265" s="4"/>
      <c r="AF265" s="4"/>
      <c r="AG265" s="4"/>
      <c r="AK265" s="10"/>
      <c r="AL265" s="4"/>
      <c r="AM265" s="4"/>
      <c r="AO265" s="4"/>
      <c r="AR265" s="4"/>
      <c r="AS265" s="4"/>
      <c r="AT265" s="4"/>
      <c r="AW265" s="4"/>
      <c r="AX265" s="4"/>
      <c r="AZ265" s="4"/>
      <c r="BA265" s="4"/>
      <c r="BC265" s="4"/>
    </row>
    <row r="266" spans="1:55" x14ac:dyDescent="0.3">
      <c r="A266" s="5"/>
      <c r="B266" s="5"/>
      <c r="D266" s="3"/>
      <c r="E266" s="3"/>
      <c r="G266" s="11"/>
      <c r="H266" s="11"/>
      <c r="I266" s="32"/>
      <c r="J266" s="32"/>
      <c r="K266" s="32"/>
      <c r="L266" s="32"/>
      <c r="M266" s="5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10"/>
      <c r="AC266" s="4"/>
      <c r="AF266" s="4"/>
      <c r="AG266" s="4"/>
      <c r="AK266" s="10"/>
      <c r="AL266" s="4"/>
      <c r="AM266" s="4"/>
      <c r="AO266" s="4"/>
      <c r="AR266" s="4"/>
      <c r="AS266" s="4"/>
      <c r="AT266" s="4"/>
      <c r="AW266" s="4"/>
      <c r="AX266" s="4"/>
      <c r="AZ266" s="4"/>
      <c r="BA266" s="4"/>
      <c r="BC266" s="4"/>
    </row>
    <row r="267" spans="1:55" x14ac:dyDescent="0.3">
      <c r="A267" s="5"/>
      <c r="B267" s="5"/>
      <c r="D267" s="3"/>
      <c r="E267" s="3"/>
      <c r="G267" s="11"/>
      <c r="H267" s="11"/>
      <c r="I267" s="32"/>
      <c r="J267" s="32"/>
      <c r="K267" s="32"/>
      <c r="L267" s="32"/>
      <c r="M267" s="5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10"/>
      <c r="AC267" s="4"/>
      <c r="AF267" s="4"/>
      <c r="AG267" s="4"/>
      <c r="AK267" s="10"/>
      <c r="AL267" s="4"/>
      <c r="AM267" s="4"/>
      <c r="AO267" s="4"/>
      <c r="AR267" s="4"/>
      <c r="AS267" s="4"/>
      <c r="AT267" s="4"/>
      <c r="AW267" s="4"/>
      <c r="AX267" s="4"/>
      <c r="AZ267" s="4"/>
      <c r="BA267" s="4"/>
      <c r="BC267" s="4"/>
    </row>
    <row r="268" spans="1:55" x14ac:dyDescent="0.3">
      <c r="A268" s="5"/>
      <c r="B268" s="5"/>
      <c r="D268" s="3"/>
      <c r="E268" s="3"/>
      <c r="G268" s="11"/>
      <c r="H268" s="11"/>
      <c r="I268" s="32"/>
      <c r="J268" s="32"/>
      <c r="K268" s="32"/>
      <c r="L268" s="32"/>
      <c r="M268" s="5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10"/>
      <c r="AC268" s="4"/>
      <c r="AF268" s="4"/>
      <c r="AG268" s="4"/>
      <c r="AK268" s="10"/>
      <c r="AL268" s="4"/>
      <c r="AM268" s="4"/>
      <c r="AO268" s="4"/>
      <c r="AR268" s="4"/>
      <c r="AS268" s="4"/>
      <c r="AT268" s="4"/>
      <c r="AW268" s="4"/>
      <c r="AX268" s="4"/>
      <c r="AZ268" s="4"/>
      <c r="BA268" s="4"/>
      <c r="BC268" s="4"/>
    </row>
    <row r="269" spans="1:55" x14ac:dyDescent="0.3">
      <c r="A269" s="5"/>
      <c r="B269" s="5"/>
      <c r="D269" s="3"/>
      <c r="E269" s="3"/>
      <c r="G269" s="11"/>
      <c r="H269" s="11"/>
      <c r="I269" s="32"/>
      <c r="J269" s="32"/>
      <c r="K269" s="32"/>
      <c r="L269" s="32"/>
      <c r="M269" s="5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10"/>
      <c r="AC269" s="4"/>
      <c r="AF269" s="4"/>
      <c r="AG269" s="4"/>
      <c r="AK269" s="10"/>
      <c r="AL269" s="4"/>
      <c r="AM269" s="4"/>
      <c r="AO269" s="4"/>
      <c r="AR269" s="4"/>
      <c r="AS269" s="4"/>
      <c r="AT269" s="4"/>
      <c r="AW269" s="4"/>
      <c r="AX269" s="4"/>
      <c r="AZ269" s="4"/>
      <c r="BA269" s="4"/>
      <c r="BC269" s="4"/>
    </row>
    <row r="270" spans="1:55" x14ac:dyDescent="0.3">
      <c r="A270" s="5"/>
      <c r="B270" s="5"/>
      <c r="D270" s="3"/>
      <c r="E270" s="3"/>
      <c r="G270" s="11"/>
      <c r="H270" s="11"/>
      <c r="I270" s="32"/>
      <c r="J270" s="32"/>
      <c r="K270" s="32"/>
      <c r="L270" s="32"/>
      <c r="M270" s="5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10"/>
      <c r="AC270" s="4"/>
      <c r="AF270" s="4"/>
      <c r="AG270" s="4"/>
      <c r="AK270" s="10"/>
      <c r="AL270" s="4"/>
      <c r="AM270" s="4"/>
      <c r="AO270" s="4"/>
      <c r="AR270" s="4"/>
      <c r="AS270" s="4"/>
      <c r="AT270" s="4"/>
      <c r="AW270" s="4"/>
      <c r="AX270" s="4"/>
      <c r="AZ270" s="4"/>
      <c r="BA270" s="4"/>
      <c r="BC270" s="4"/>
    </row>
    <row r="271" spans="1:55" x14ac:dyDescent="0.3">
      <c r="A271" s="5"/>
      <c r="B271" s="5"/>
      <c r="D271" s="3"/>
      <c r="E271" s="3"/>
      <c r="G271" s="11"/>
      <c r="H271" s="11"/>
      <c r="I271" s="32"/>
      <c r="J271" s="32"/>
      <c r="K271" s="32"/>
      <c r="L271" s="32"/>
      <c r="M271" s="5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10"/>
      <c r="AC271" s="4"/>
      <c r="AF271" s="4"/>
      <c r="AG271" s="4"/>
      <c r="AK271" s="10"/>
      <c r="AL271" s="4"/>
      <c r="AM271" s="4"/>
      <c r="AO271" s="4"/>
      <c r="AR271" s="4"/>
      <c r="AS271" s="4"/>
      <c r="AT271" s="4"/>
      <c r="AW271" s="4"/>
      <c r="AX271" s="4"/>
      <c r="AZ271" s="4"/>
      <c r="BA271" s="4"/>
      <c r="BC271" s="4"/>
    </row>
    <row r="272" spans="1:55" x14ac:dyDescent="0.3">
      <c r="A272" s="5"/>
      <c r="B272" s="5"/>
      <c r="D272" s="3"/>
      <c r="E272" s="3"/>
      <c r="G272" s="11"/>
      <c r="H272" s="11"/>
      <c r="I272" s="32"/>
      <c r="J272" s="32"/>
      <c r="K272" s="32"/>
      <c r="L272" s="32"/>
      <c r="M272" s="5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10"/>
      <c r="AC272" s="4"/>
      <c r="AF272" s="4"/>
      <c r="AG272" s="4"/>
      <c r="AK272" s="10"/>
      <c r="AL272" s="4"/>
      <c r="AM272" s="4"/>
      <c r="AO272" s="4"/>
      <c r="AR272" s="4"/>
      <c r="AS272" s="4"/>
      <c r="AT272" s="4"/>
      <c r="AW272" s="4"/>
      <c r="AX272" s="4"/>
      <c r="AZ272" s="4"/>
      <c r="BA272" s="4"/>
      <c r="BC272" s="4"/>
    </row>
    <row r="273" spans="1:55" x14ac:dyDescent="0.3">
      <c r="A273" s="5"/>
      <c r="B273" s="5"/>
      <c r="D273" s="3"/>
      <c r="E273" s="3"/>
      <c r="G273" s="11"/>
      <c r="H273" s="11"/>
      <c r="I273" s="32"/>
      <c r="J273" s="32"/>
      <c r="K273" s="32"/>
      <c r="L273" s="32"/>
      <c r="M273" s="5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10"/>
      <c r="AC273" s="4"/>
      <c r="AF273" s="4"/>
      <c r="AG273" s="4"/>
      <c r="AK273" s="10"/>
      <c r="AL273" s="4"/>
      <c r="AM273" s="4"/>
      <c r="AO273" s="4"/>
      <c r="AR273" s="4"/>
      <c r="AS273" s="4"/>
      <c r="AT273" s="4"/>
      <c r="AW273" s="4"/>
      <c r="AX273" s="4"/>
      <c r="AZ273" s="4"/>
      <c r="BA273" s="4"/>
      <c r="BC273" s="4"/>
    </row>
    <row r="274" spans="1:55" x14ac:dyDescent="0.3">
      <c r="A274" s="5"/>
      <c r="B274" s="5"/>
      <c r="D274" s="3"/>
      <c r="E274" s="3"/>
      <c r="G274" s="11"/>
      <c r="H274" s="11"/>
      <c r="I274" s="32"/>
      <c r="J274" s="32"/>
      <c r="K274" s="32"/>
      <c r="L274" s="32"/>
      <c r="M274" s="5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10"/>
      <c r="AC274" s="4"/>
      <c r="AF274" s="4"/>
      <c r="AG274" s="4"/>
      <c r="AK274" s="10"/>
      <c r="AL274" s="4"/>
      <c r="AM274" s="4"/>
      <c r="AO274" s="4"/>
      <c r="AR274" s="4"/>
      <c r="AS274" s="4"/>
      <c r="AT274" s="4"/>
      <c r="AW274" s="4"/>
      <c r="AX274" s="4"/>
      <c r="AZ274" s="4"/>
      <c r="BA274" s="4"/>
      <c r="BC274" s="4"/>
    </row>
    <row r="275" spans="1:55" x14ac:dyDescent="0.3">
      <c r="A275" s="5"/>
      <c r="B275" s="5"/>
      <c r="D275" s="3"/>
      <c r="E275" s="3"/>
      <c r="G275" s="11"/>
      <c r="H275" s="11"/>
      <c r="I275" s="32"/>
      <c r="J275" s="32"/>
      <c r="K275" s="32"/>
      <c r="L275" s="32"/>
      <c r="M275" s="5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10"/>
      <c r="AC275" s="4"/>
      <c r="AF275" s="4"/>
      <c r="AG275" s="4"/>
      <c r="AK275" s="10"/>
      <c r="AL275" s="4"/>
      <c r="AM275" s="4"/>
      <c r="AO275" s="4"/>
      <c r="AR275" s="4"/>
      <c r="AS275" s="4"/>
      <c r="AT275" s="4"/>
      <c r="AW275" s="4"/>
      <c r="AX275" s="4"/>
      <c r="AZ275" s="4"/>
      <c r="BA275" s="4"/>
      <c r="BC275" s="4"/>
    </row>
    <row r="276" spans="1:55" x14ac:dyDescent="0.3">
      <c r="A276" s="5"/>
      <c r="B276" s="5"/>
      <c r="D276" s="3"/>
      <c r="E276" s="3"/>
      <c r="G276" s="11"/>
      <c r="H276" s="11"/>
      <c r="I276" s="32"/>
      <c r="J276" s="32"/>
      <c r="K276" s="32"/>
      <c r="L276" s="32"/>
      <c r="M276" s="5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10"/>
      <c r="AC276" s="4"/>
      <c r="AF276" s="4"/>
      <c r="AG276" s="4"/>
      <c r="AK276" s="10"/>
      <c r="AL276" s="4"/>
      <c r="AM276" s="4"/>
      <c r="AO276" s="4"/>
      <c r="AR276" s="4"/>
      <c r="AS276" s="4"/>
      <c r="AT276" s="4"/>
      <c r="AW276" s="4"/>
      <c r="AX276" s="4"/>
      <c r="AZ276" s="4"/>
      <c r="BA276" s="4"/>
      <c r="BC276" s="4"/>
    </row>
    <row r="277" spans="1:55" x14ac:dyDescent="0.3">
      <c r="A277" s="5"/>
      <c r="B277" s="5"/>
      <c r="D277" s="3"/>
      <c r="E277" s="3"/>
      <c r="G277" s="11"/>
      <c r="H277" s="11"/>
      <c r="I277" s="32"/>
      <c r="J277" s="32"/>
      <c r="K277" s="32"/>
      <c r="L277" s="32"/>
      <c r="M277" s="5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10"/>
      <c r="AC277" s="4"/>
      <c r="AF277" s="4"/>
      <c r="AG277" s="4"/>
      <c r="AK277" s="10"/>
      <c r="AL277" s="4"/>
      <c r="AM277" s="4"/>
      <c r="AO277" s="4"/>
      <c r="AR277" s="4"/>
      <c r="AS277" s="4"/>
      <c r="AT277" s="4"/>
      <c r="AW277" s="4"/>
      <c r="AX277" s="4"/>
      <c r="AZ277" s="4"/>
      <c r="BA277" s="4"/>
      <c r="BC277" s="4"/>
    </row>
    <row r="278" spans="1:55" x14ac:dyDescent="0.3">
      <c r="A278" s="5"/>
      <c r="B278" s="5"/>
      <c r="D278" s="3"/>
      <c r="E278" s="3"/>
      <c r="G278" s="11"/>
      <c r="H278" s="11"/>
      <c r="I278" s="32"/>
      <c r="J278" s="32"/>
      <c r="K278" s="32"/>
      <c r="L278" s="32"/>
      <c r="M278" s="5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10"/>
      <c r="AC278" s="4"/>
      <c r="AF278" s="4"/>
      <c r="AG278" s="4"/>
      <c r="AK278" s="10"/>
      <c r="AL278" s="4"/>
      <c r="AM278" s="4"/>
      <c r="AO278" s="4"/>
      <c r="AR278" s="4"/>
      <c r="AS278" s="4"/>
      <c r="AT278" s="4"/>
      <c r="AW278" s="4"/>
      <c r="AX278" s="4"/>
      <c r="AZ278" s="4"/>
      <c r="BA278" s="4"/>
      <c r="BC278" s="4"/>
    </row>
    <row r="279" spans="1:55" x14ac:dyDescent="0.3">
      <c r="A279" s="5"/>
      <c r="B279" s="5"/>
      <c r="D279" s="3"/>
      <c r="E279" s="3"/>
      <c r="G279" s="11"/>
      <c r="H279" s="11"/>
      <c r="I279" s="32"/>
      <c r="J279" s="32"/>
      <c r="K279" s="32"/>
      <c r="L279" s="32"/>
      <c r="M279" s="5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10"/>
      <c r="AC279" s="4"/>
      <c r="AF279" s="4"/>
      <c r="AG279" s="4"/>
      <c r="AK279" s="10"/>
      <c r="AL279" s="4"/>
      <c r="AM279" s="4"/>
      <c r="AO279" s="4"/>
      <c r="AR279" s="4"/>
      <c r="AS279" s="4"/>
      <c r="AT279" s="4"/>
      <c r="AW279" s="4"/>
      <c r="AX279" s="4"/>
      <c r="AZ279" s="4"/>
      <c r="BA279" s="4"/>
      <c r="BC279" s="4"/>
    </row>
    <row r="280" spans="1:55" x14ac:dyDescent="0.3">
      <c r="A280" s="5"/>
      <c r="B280" s="5"/>
      <c r="D280" s="3"/>
      <c r="E280" s="3"/>
      <c r="G280" s="11"/>
      <c r="H280" s="11"/>
      <c r="I280" s="32"/>
      <c r="J280" s="32"/>
      <c r="K280" s="32"/>
      <c r="L280" s="32"/>
      <c r="M280" s="5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10"/>
      <c r="AC280" s="4"/>
      <c r="AF280" s="4"/>
      <c r="AG280" s="4"/>
      <c r="AK280" s="10"/>
      <c r="AL280" s="4"/>
      <c r="AM280" s="4"/>
      <c r="AO280" s="4"/>
      <c r="AR280" s="4"/>
      <c r="AS280" s="4"/>
      <c r="AT280" s="4"/>
      <c r="AW280" s="4"/>
      <c r="AX280" s="4"/>
      <c r="AZ280" s="4"/>
      <c r="BA280" s="4"/>
      <c r="BC280" s="4"/>
    </row>
    <row r="281" spans="1:55" x14ac:dyDescent="0.3">
      <c r="A281" s="5"/>
      <c r="B281" s="5"/>
      <c r="D281" s="3"/>
      <c r="E281" s="3"/>
      <c r="G281" s="11"/>
      <c r="H281" s="11"/>
      <c r="I281" s="32"/>
      <c r="J281" s="32"/>
      <c r="K281" s="32"/>
      <c r="L281" s="32"/>
      <c r="M281" s="5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10"/>
      <c r="AC281" s="4"/>
      <c r="AF281" s="4"/>
      <c r="AG281" s="4"/>
      <c r="AK281" s="10"/>
      <c r="AL281" s="4"/>
      <c r="AM281" s="4"/>
      <c r="AO281" s="4"/>
      <c r="AR281" s="4"/>
      <c r="AS281" s="4"/>
      <c r="AT281" s="4"/>
      <c r="AW281" s="4"/>
      <c r="AX281" s="4"/>
      <c r="AZ281" s="4"/>
      <c r="BA281" s="4"/>
      <c r="BC281" s="4"/>
    </row>
    <row r="282" spans="1:55" x14ac:dyDescent="0.3">
      <c r="A282" s="5"/>
      <c r="B282" s="5"/>
      <c r="D282" s="3"/>
      <c r="E282" s="3"/>
      <c r="G282" s="11"/>
      <c r="H282" s="11"/>
      <c r="I282" s="32"/>
      <c r="J282" s="32"/>
      <c r="K282" s="32"/>
      <c r="L282" s="32"/>
      <c r="M282" s="5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10"/>
      <c r="AC282" s="4"/>
      <c r="AF282" s="4"/>
      <c r="AG282" s="4"/>
      <c r="AK282" s="10"/>
      <c r="AL282" s="4"/>
      <c r="AM282" s="4"/>
      <c r="AO282" s="4"/>
      <c r="AR282" s="4"/>
      <c r="AS282" s="4"/>
      <c r="AT282" s="4"/>
      <c r="AW282" s="4"/>
      <c r="AX282" s="4"/>
      <c r="AZ282" s="4"/>
      <c r="BA282" s="4"/>
      <c r="BC282" s="4"/>
    </row>
    <row r="283" spans="1:55" x14ac:dyDescent="0.3">
      <c r="A283" s="5"/>
      <c r="B283" s="5"/>
      <c r="D283" s="3"/>
      <c r="E283" s="3"/>
      <c r="G283" s="11"/>
      <c r="H283" s="11"/>
      <c r="I283" s="32"/>
      <c r="J283" s="32"/>
      <c r="K283" s="32"/>
      <c r="L283" s="32"/>
      <c r="M283" s="5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10"/>
      <c r="AC283" s="4"/>
      <c r="AF283" s="4"/>
      <c r="AG283" s="4"/>
      <c r="AK283" s="10"/>
      <c r="AL283" s="4"/>
      <c r="AM283" s="4"/>
      <c r="AO283" s="4"/>
      <c r="AR283" s="4"/>
      <c r="AS283" s="4"/>
      <c r="AT283" s="4"/>
      <c r="AW283" s="4"/>
      <c r="AX283" s="4"/>
      <c r="AZ283" s="4"/>
      <c r="BA283" s="4"/>
      <c r="BC283" s="4"/>
    </row>
    <row r="284" spans="1:55" x14ac:dyDescent="0.3">
      <c r="A284" s="5"/>
      <c r="B284" s="5"/>
      <c r="D284" s="3"/>
      <c r="E284" s="3"/>
      <c r="G284" s="11"/>
      <c r="H284" s="11"/>
      <c r="I284" s="32"/>
      <c r="J284" s="32"/>
      <c r="K284" s="32"/>
      <c r="L284" s="32"/>
      <c r="M284" s="5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10"/>
      <c r="AC284" s="4"/>
      <c r="AF284" s="4"/>
      <c r="AG284" s="4"/>
      <c r="AK284" s="10"/>
      <c r="AL284" s="4"/>
      <c r="AM284" s="4"/>
      <c r="AO284" s="4"/>
      <c r="AR284" s="4"/>
      <c r="AS284" s="4"/>
      <c r="AT284" s="4"/>
      <c r="AW284" s="4"/>
      <c r="AX284" s="4"/>
      <c r="AZ284" s="4"/>
      <c r="BA284" s="4"/>
      <c r="BC284" s="4"/>
    </row>
    <row r="285" spans="1:55" x14ac:dyDescent="0.3">
      <c r="A285" s="5"/>
      <c r="B285" s="5"/>
      <c r="D285" s="3"/>
      <c r="E285" s="3"/>
      <c r="G285" s="11"/>
      <c r="H285" s="11"/>
      <c r="I285" s="32"/>
      <c r="J285" s="32"/>
      <c r="K285" s="32"/>
      <c r="L285" s="32"/>
      <c r="M285" s="5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10"/>
      <c r="AC285" s="4"/>
      <c r="AF285" s="4"/>
      <c r="AG285" s="4"/>
      <c r="AK285" s="10"/>
      <c r="AL285" s="4"/>
      <c r="AM285" s="4"/>
      <c r="AO285" s="4"/>
      <c r="AR285" s="4"/>
      <c r="AS285" s="4"/>
      <c r="AT285" s="4"/>
      <c r="AW285" s="4"/>
      <c r="AX285" s="4"/>
      <c r="AZ285" s="4"/>
      <c r="BA285" s="4"/>
      <c r="BC285" s="4"/>
    </row>
    <row r="286" spans="1:55" x14ac:dyDescent="0.3">
      <c r="A286" s="5"/>
      <c r="B286" s="5"/>
      <c r="D286" s="3"/>
      <c r="E286" s="3"/>
      <c r="G286" s="11"/>
      <c r="H286" s="11"/>
      <c r="I286" s="32"/>
      <c r="J286" s="32"/>
      <c r="K286" s="32"/>
      <c r="L286" s="32"/>
      <c r="M286" s="5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10"/>
      <c r="AC286" s="4"/>
      <c r="AF286" s="4"/>
      <c r="AG286" s="4"/>
      <c r="AK286" s="10"/>
      <c r="AL286" s="4"/>
      <c r="AM286" s="4"/>
      <c r="AO286" s="4"/>
      <c r="AR286" s="4"/>
      <c r="AS286" s="4"/>
      <c r="AT286" s="4"/>
      <c r="AW286" s="4"/>
      <c r="AX286" s="4"/>
      <c r="AZ286" s="4"/>
      <c r="BA286" s="4"/>
      <c r="BC286" s="4"/>
    </row>
    <row r="287" spans="1:55" x14ac:dyDescent="0.3">
      <c r="A287" s="5"/>
      <c r="B287" s="5"/>
      <c r="D287" s="3"/>
      <c r="E287" s="3"/>
      <c r="G287" s="11"/>
      <c r="H287" s="11"/>
      <c r="I287" s="32"/>
      <c r="J287" s="32"/>
      <c r="K287" s="32"/>
      <c r="L287" s="32"/>
      <c r="M287" s="5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10"/>
      <c r="AC287" s="4"/>
      <c r="AF287" s="4"/>
      <c r="AG287" s="4"/>
      <c r="AK287" s="10"/>
      <c r="AL287" s="4"/>
      <c r="AM287" s="4"/>
      <c r="AO287" s="4"/>
      <c r="AR287" s="4"/>
      <c r="AS287" s="4"/>
      <c r="AT287" s="4"/>
      <c r="AW287" s="4"/>
      <c r="AX287" s="4"/>
      <c r="AZ287" s="4"/>
      <c r="BA287" s="4"/>
      <c r="BC287" s="4"/>
    </row>
    <row r="288" spans="1:55" x14ac:dyDescent="0.3">
      <c r="A288" s="5"/>
      <c r="B288" s="5"/>
      <c r="D288" s="3"/>
      <c r="E288" s="3"/>
      <c r="G288" s="11"/>
      <c r="H288" s="11"/>
      <c r="I288" s="32"/>
      <c r="J288" s="32"/>
      <c r="K288" s="32"/>
      <c r="L288" s="32"/>
      <c r="M288" s="5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10"/>
      <c r="AC288" s="4"/>
      <c r="AF288" s="4"/>
      <c r="AG288" s="4"/>
      <c r="AK288" s="10"/>
      <c r="AL288" s="4"/>
      <c r="AM288" s="4"/>
      <c r="AO288" s="4"/>
      <c r="AR288" s="4"/>
      <c r="AS288" s="4"/>
      <c r="AT288" s="4"/>
      <c r="AW288" s="4"/>
      <c r="AX288" s="4"/>
      <c r="AZ288" s="4"/>
      <c r="BA288" s="4"/>
      <c r="BC288" s="4"/>
    </row>
    <row r="289" spans="1:55" x14ac:dyDescent="0.3">
      <c r="A289" s="5"/>
      <c r="B289" s="5"/>
      <c r="D289" s="3"/>
      <c r="E289" s="3"/>
      <c r="G289" s="11"/>
      <c r="H289" s="11"/>
      <c r="I289" s="32"/>
      <c r="J289" s="32"/>
      <c r="K289" s="32"/>
      <c r="L289" s="32"/>
      <c r="M289" s="5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10"/>
      <c r="AC289" s="4"/>
      <c r="AF289" s="4"/>
      <c r="AG289" s="4"/>
      <c r="AK289" s="10"/>
      <c r="AL289" s="4"/>
      <c r="AM289" s="4"/>
      <c r="AO289" s="4"/>
      <c r="AR289" s="4"/>
      <c r="AS289" s="4"/>
      <c r="AT289" s="4"/>
      <c r="AW289" s="4"/>
      <c r="AX289" s="4"/>
      <c r="AZ289" s="4"/>
      <c r="BA289" s="4"/>
      <c r="BC289" s="4"/>
    </row>
    <row r="290" spans="1:55" x14ac:dyDescent="0.3">
      <c r="A290" s="5"/>
      <c r="B290" s="5"/>
      <c r="D290" s="3"/>
      <c r="E290" s="3"/>
      <c r="G290" s="11"/>
      <c r="H290" s="11"/>
      <c r="I290" s="32"/>
      <c r="J290" s="32"/>
      <c r="K290" s="32"/>
      <c r="L290" s="32"/>
      <c r="M290" s="5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10"/>
      <c r="AC290" s="4"/>
      <c r="AF290" s="4"/>
      <c r="AG290" s="4"/>
      <c r="AK290" s="10"/>
      <c r="AL290" s="4"/>
      <c r="AM290" s="4"/>
      <c r="AO290" s="4"/>
      <c r="AR290" s="4"/>
      <c r="AS290" s="4"/>
      <c r="AT290" s="4"/>
      <c r="AW290" s="4"/>
      <c r="AX290" s="4"/>
      <c r="AZ290" s="4"/>
      <c r="BA290" s="4"/>
      <c r="BC290" s="4"/>
    </row>
    <row r="291" spans="1:55" x14ac:dyDescent="0.3">
      <c r="A291" s="5"/>
      <c r="B291" s="5"/>
      <c r="D291" s="3"/>
      <c r="E291" s="3"/>
      <c r="G291" s="11"/>
      <c r="H291" s="11"/>
      <c r="I291" s="32"/>
      <c r="J291" s="32"/>
      <c r="K291" s="32"/>
      <c r="L291" s="32"/>
      <c r="M291" s="5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10"/>
      <c r="AC291" s="4"/>
      <c r="AF291" s="4"/>
      <c r="AG291" s="4"/>
      <c r="AK291" s="10"/>
      <c r="AL291" s="4"/>
      <c r="AM291" s="4"/>
      <c r="AO291" s="4"/>
      <c r="AR291" s="4"/>
      <c r="AS291" s="4"/>
      <c r="AT291" s="4"/>
      <c r="AW291" s="4"/>
      <c r="AX291" s="4"/>
      <c r="AZ291" s="4"/>
      <c r="BA291" s="4"/>
      <c r="BC291" s="4"/>
    </row>
    <row r="292" spans="1:55" x14ac:dyDescent="0.3">
      <c r="A292" s="5"/>
      <c r="B292" s="5"/>
      <c r="D292" s="3"/>
      <c r="E292" s="3"/>
      <c r="G292" s="11"/>
      <c r="H292" s="11"/>
      <c r="I292" s="32"/>
      <c r="J292" s="32"/>
      <c r="K292" s="32"/>
      <c r="L292" s="32"/>
      <c r="M292" s="5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10"/>
      <c r="AC292" s="4"/>
      <c r="AF292" s="4"/>
      <c r="AG292" s="4"/>
      <c r="AK292" s="10"/>
      <c r="AL292" s="4"/>
      <c r="AM292" s="4"/>
      <c r="AO292" s="4"/>
      <c r="AR292" s="4"/>
      <c r="AS292" s="4"/>
      <c r="AT292" s="4"/>
      <c r="AW292" s="4"/>
      <c r="AX292" s="4"/>
      <c r="AZ292" s="4"/>
      <c r="BA292" s="4"/>
      <c r="BC292" s="4"/>
    </row>
    <row r="293" spans="1:55" x14ac:dyDescent="0.3">
      <c r="A293" s="5"/>
      <c r="B293" s="5"/>
      <c r="D293" s="3"/>
      <c r="E293" s="3"/>
      <c r="G293" s="11"/>
      <c r="H293" s="11"/>
      <c r="I293" s="32"/>
      <c r="J293" s="32"/>
      <c r="K293" s="32"/>
      <c r="L293" s="32"/>
      <c r="M293" s="5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10"/>
      <c r="AC293" s="4"/>
      <c r="AF293" s="4"/>
      <c r="AG293" s="4"/>
      <c r="AK293" s="10"/>
      <c r="AL293" s="4"/>
      <c r="AM293" s="4"/>
      <c r="AO293" s="4"/>
      <c r="AR293" s="4"/>
      <c r="AS293" s="4"/>
      <c r="AT293" s="4"/>
      <c r="AW293" s="4"/>
      <c r="AX293" s="4"/>
      <c r="AZ293" s="4"/>
      <c r="BA293" s="4"/>
      <c r="BC293" s="4"/>
    </row>
    <row r="294" spans="1:55" x14ac:dyDescent="0.3">
      <c r="A294" s="5"/>
      <c r="B294" s="5"/>
      <c r="D294" s="3"/>
      <c r="E294" s="3"/>
      <c r="G294" s="11"/>
      <c r="H294" s="11"/>
      <c r="I294" s="32"/>
      <c r="J294" s="32"/>
      <c r="K294" s="32"/>
      <c r="L294" s="32"/>
      <c r="M294" s="5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10"/>
      <c r="AC294" s="4"/>
      <c r="AF294" s="4"/>
      <c r="AG294" s="4"/>
      <c r="AK294" s="10"/>
      <c r="AL294" s="4"/>
      <c r="AM294" s="4"/>
      <c r="AO294" s="4"/>
      <c r="AR294" s="4"/>
      <c r="AS294" s="4"/>
      <c r="AT294" s="4"/>
      <c r="AW294" s="4"/>
      <c r="AX294" s="4"/>
      <c r="AZ294" s="4"/>
      <c r="BA294" s="4"/>
      <c r="BC294" s="4"/>
    </row>
    <row r="295" spans="1:55" x14ac:dyDescent="0.3">
      <c r="A295" s="5"/>
      <c r="B295" s="5"/>
      <c r="D295" s="3"/>
      <c r="E295" s="3"/>
      <c r="G295" s="11"/>
      <c r="H295" s="11"/>
      <c r="I295" s="32"/>
      <c r="J295" s="32"/>
      <c r="K295" s="32"/>
      <c r="L295" s="32"/>
      <c r="M295" s="5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10"/>
      <c r="AC295" s="4"/>
      <c r="AF295" s="4"/>
      <c r="AG295" s="4"/>
      <c r="AK295" s="10"/>
      <c r="AL295" s="4"/>
      <c r="AM295" s="4"/>
      <c r="AO295" s="4"/>
      <c r="AR295" s="4"/>
      <c r="AS295" s="4"/>
      <c r="AT295" s="4"/>
      <c r="AW295" s="4"/>
      <c r="AX295" s="4"/>
      <c r="AZ295" s="4"/>
      <c r="BA295" s="4"/>
      <c r="BC295" s="4"/>
    </row>
    <row r="296" spans="1:55" x14ac:dyDescent="0.3">
      <c r="A296" s="5"/>
      <c r="B296" s="5"/>
      <c r="D296" s="3"/>
      <c r="E296" s="3"/>
      <c r="G296" s="11"/>
      <c r="H296" s="11"/>
      <c r="I296" s="32"/>
      <c r="J296" s="32"/>
      <c r="K296" s="32"/>
      <c r="L296" s="32"/>
      <c r="M296" s="5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10"/>
      <c r="AC296" s="4"/>
      <c r="AF296" s="4"/>
      <c r="AG296" s="4"/>
      <c r="AK296" s="10"/>
      <c r="AL296" s="4"/>
      <c r="AM296" s="4"/>
      <c r="AO296" s="4"/>
      <c r="AR296" s="4"/>
      <c r="AS296" s="4"/>
      <c r="AT296" s="4"/>
      <c r="AW296" s="4"/>
      <c r="AX296" s="4"/>
      <c r="AZ296" s="4"/>
      <c r="BA296" s="4"/>
      <c r="BC296" s="4"/>
    </row>
    <row r="297" spans="1:55" x14ac:dyDescent="0.3">
      <c r="A297" s="5"/>
      <c r="B297" s="5"/>
      <c r="D297" s="3"/>
      <c r="E297" s="3"/>
      <c r="G297" s="11"/>
      <c r="H297" s="11"/>
      <c r="I297" s="32"/>
      <c r="J297" s="32"/>
      <c r="K297" s="32"/>
      <c r="L297" s="32"/>
      <c r="M297" s="5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10"/>
      <c r="AC297" s="4"/>
      <c r="AF297" s="4"/>
      <c r="AG297" s="4"/>
      <c r="AK297" s="10"/>
      <c r="AL297" s="4"/>
      <c r="AM297" s="4"/>
      <c r="AO297" s="4"/>
      <c r="AR297" s="4"/>
      <c r="AS297" s="4"/>
      <c r="AT297" s="4"/>
      <c r="AW297" s="4"/>
      <c r="AX297" s="4"/>
      <c r="AZ297" s="4"/>
      <c r="BA297" s="4"/>
      <c r="BC297" s="4"/>
    </row>
    <row r="298" spans="1:55" x14ac:dyDescent="0.3">
      <c r="A298" s="5"/>
      <c r="B298" s="5"/>
      <c r="D298" s="3"/>
      <c r="E298" s="3"/>
      <c r="G298" s="11"/>
      <c r="H298" s="11"/>
      <c r="I298" s="32"/>
      <c r="J298" s="32"/>
      <c r="K298" s="32"/>
      <c r="L298" s="32"/>
      <c r="M298" s="5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10"/>
      <c r="AC298" s="4"/>
      <c r="AF298" s="4"/>
      <c r="AG298" s="4"/>
      <c r="AK298" s="10"/>
      <c r="AL298" s="4"/>
      <c r="AM298" s="4"/>
      <c r="AO298" s="4"/>
      <c r="AR298" s="4"/>
      <c r="AS298" s="4"/>
      <c r="AT298" s="4"/>
      <c r="AW298" s="4"/>
      <c r="AX298" s="4"/>
      <c r="AZ298" s="4"/>
      <c r="BA298" s="4"/>
      <c r="BC298" s="4"/>
    </row>
    <row r="299" spans="1:55" x14ac:dyDescent="0.3">
      <c r="A299" s="5"/>
      <c r="B299" s="5"/>
      <c r="D299" s="3"/>
      <c r="E299" s="3"/>
      <c r="G299" s="11"/>
      <c r="H299" s="11"/>
      <c r="I299" s="32"/>
      <c r="J299" s="32"/>
      <c r="K299" s="32"/>
      <c r="L299" s="32"/>
      <c r="M299" s="5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10"/>
      <c r="AC299" s="4"/>
      <c r="AF299" s="4"/>
      <c r="AG299" s="4"/>
      <c r="AK299" s="10"/>
      <c r="AL299" s="4"/>
      <c r="AM299" s="4"/>
      <c r="AO299" s="4"/>
      <c r="AR299" s="4"/>
      <c r="AS299" s="4"/>
      <c r="AT299" s="4"/>
      <c r="AW299" s="4"/>
      <c r="AX299" s="4"/>
      <c r="AZ299" s="4"/>
      <c r="BA299" s="4"/>
      <c r="BC299" s="4"/>
    </row>
    <row r="300" spans="1:55" x14ac:dyDescent="0.3">
      <c r="A300" s="5"/>
      <c r="B300" s="5"/>
      <c r="D300" s="3"/>
      <c r="E300" s="3"/>
      <c r="G300" s="11"/>
      <c r="H300" s="11"/>
      <c r="I300" s="32"/>
      <c r="J300" s="32"/>
      <c r="K300" s="32"/>
      <c r="L300" s="32"/>
      <c r="M300" s="5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10"/>
      <c r="AC300" s="4"/>
      <c r="AF300" s="4"/>
      <c r="AG300" s="4"/>
      <c r="AK300" s="10"/>
      <c r="AL300" s="4"/>
      <c r="AM300" s="4"/>
      <c r="AO300" s="4"/>
      <c r="AR300" s="4"/>
      <c r="AS300" s="4"/>
      <c r="AT300" s="4"/>
      <c r="AW300" s="4"/>
      <c r="AX300" s="4"/>
      <c r="AZ300" s="4"/>
      <c r="BA300" s="4"/>
      <c r="BC300" s="4"/>
    </row>
    <row r="301" spans="1:55" x14ac:dyDescent="0.3">
      <c r="A301" s="5"/>
      <c r="B301" s="5"/>
      <c r="D301" s="3"/>
      <c r="E301" s="3"/>
      <c r="G301" s="11"/>
      <c r="H301" s="11"/>
      <c r="I301" s="32"/>
      <c r="J301" s="32"/>
      <c r="K301" s="32"/>
      <c r="L301" s="32"/>
      <c r="M301" s="5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10"/>
      <c r="AC301" s="4"/>
      <c r="AF301" s="4"/>
      <c r="AG301" s="4"/>
      <c r="AK301" s="10"/>
      <c r="AL301" s="4"/>
      <c r="AM301" s="4"/>
      <c r="AO301" s="4"/>
      <c r="AR301" s="4"/>
      <c r="AS301" s="4"/>
      <c r="AT301" s="4"/>
      <c r="AW301" s="4"/>
      <c r="AX301" s="4"/>
      <c r="AZ301" s="4"/>
      <c r="BA301" s="4"/>
      <c r="BC301" s="4"/>
    </row>
    <row r="302" spans="1:55" x14ac:dyDescent="0.3">
      <c r="A302" s="5"/>
      <c r="B302" s="5"/>
      <c r="D302" s="3"/>
      <c r="E302" s="3"/>
      <c r="G302" s="11"/>
      <c r="H302" s="11"/>
      <c r="I302" s="32"/>
      <c r="J302" s="32"/>
      <c r="K302" s="32"/>
      <c r="L302" s="32"/>
      <c r="M302" s="5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10"/>
      <c r="AC302" s="4"/>
      <c r="AF302" s="4"/>
      <c r="AG302" s="4"/>
      <c r="AK302" s="10"/>
      <c r="AL302" s="4"/>
      <c r="AM302" s="4"/>
      <c r="AO302" s="4"/>
      <c r="AR302" s="4"/>
      <c r="AS302" s="4"/>
      <c r="AT302" s="4"/>
      <c r="AW302" s="4"/>
      <c r="AX302" s="4"/>
      <c r="AZ302" s="4"/>
      <c r="BA302" s="4"/>
      <c r="BC302" s="4"/>
    </row>
    <row r="303" spans="1:55" x14ac:dyDescent="0.3">
      <c r="A303" s="5"/>
      <c r="B303" s="5"/>
      <c r="D303" s="3"/>
      <c r="E303" s="3"/>
      <c r="G303" s="11"/>
      <c r="H303" s="11"/>
      <c r="I303" s="32"/>
      <c r="J303" s="32"/>
      <c r="K303" s="32"/>
      <c r="L303" s="32"/>
      <c r="M303" s="5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10"/>
      <c r="AC303" s="4"/>
      <c r="AF303" s="4"/>
      <c r="AG303" s="4"/>
      <c r="AK303" s="10"/>
      <c r="AL303" s="4"/>
      <c r="AM303" s="4"/>
      <c r="AO303" s="4"/>
      <c r="AR303" s="4"/>
      <c r="AS303" s="4"/>
      <c r="AT303" s="4"/>
      <c r="AW303" s="4"/>
      <c r="AX303" s="4"/>
      <c r="AZ303" s="4"/>
      <c r="BA303" s="4"/>
      <c r="BC303" s="4"/>
    </row>
    <row r="304" spans="1:55" x14ac:dyDescent="0.3">
      <c r="A304" s="5"/>
      <c r="B304" s="5"/>
      <c r="D304" s="3"/>
      <c r="E304" s="3"/>
      <c r="G304" s="11"/>
      <c r="H304" s="11"/>
      <c r="I304" s="32"/>
      <c r="J304" s="32"/>
      <c r="K304" s="32"/>
      <c r="L304" s="32"/>
      <c r="M304" s="5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10"/>
      <c r="AC304" s="4"/>
      <c r="AF304" s="4"/>
      <c r="AG304" s="4"/>
      <c r="AK304" s="10"/>
      <c r="AL304" s="4"/>
      <c r="AM304" s="4"/>
      <c r="AO304" s="4"/>
      <c r="AR304" s="4"/>
      <c r="AS304" s="4"/>
      <c r="AT304" s="4"/>
      <c r="AW304" s="4"/>
      <c r="AX304" s="4"/>
      <c r="AZ304" s="4"/>
      <c r="BA304" s="4"/>
      <c r="BC304" s="4"/>
    </row>
    <row r="305" spans="1:55" x14ac:dyDescent="0.3">
      <c r="A305" s="5"/>
      <c r="B305" s="5"/>
      <c r="D305" s="3"/>
      <c r="E305" s="3"/>
      <c r="G305" s="11"/>
      <c r="H305" s="11"/>
      <c r="I305" s="32"/>
      <c r="J305" s="32"/>
      <c r="K305" s="32"/>
      <c r="L305" s="32"/>
      <c r="M305" s="5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10"/>
      <c r="AC305" s="4"/>
      <c r="AF305" s="4"/>
      <c r="AG305" s="4"/>
      <c r="AK305" s="10"/>
      <c r="AL305" s="4"/>
      <c r="AM305" s="4"/>
      <c r="AO305" s="4"/>
      <c r="AR305" s="4"/>
      <c r="AS305" s="4"/>
      <c r="AT305" s="4"/>
      <c r="AW305" s="4"/>
      <c r="AX305" s="4"/>
      <c r="AZ305" s="4"/>
      <c r="BA305" s="4"/>
      <c r="BC305" s="4"/>
    </row>
    <row r="306" spans="1:55" x14ac:dyDescent="0.3">
      <c r="A306" s="5"/>
      <c r="B306" s="5"/>
      <c r="D306" s="3"/>
      <c r="E306" s="3"/>
      <c r="G306" s="11"/>
      <c r="H306" s="11"/>
      <c r="I306" s="32"/>
      <c r="J306" s="32"/>
      <c r="K306" s="32"/>
      <c r="L306" s="32"/>
      <c r="M306" s="5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10"/>
      <c r="AC306" s="4"/>
      <c r="AF306" s="4"/>
      <c r="AG306" s="4"/>
      <c r="AK306" s="10"/>
      <c r="AL306" s="4"/>
      <c r="AM306" s="4"/>
      <c r="AO306" s="4"/>
      <c r="AR306" s="4"/>
      <c r="AS306" s="4"/>
      <c r="AT306" s="4"/>
      <c r="AW306" s="4"/>
      <c r="AX306" s="4"/>
      <c r="AZ306" s="4"/>
      <c r="BA306" s="4"/>
      <c r="BC306" s="4"/>
    </row>
    <row r="307" spans="1:55" x14ac:dyDescent="0.3">
      <c r="A307" s="5"/>
      <c r="B307" s="5"/>
      <c r="D307" s="3"/>
      <c r="E307" s="3"/>
      <c r="G307" s="11"/>
      <c r="H307" s="11"/>
      <c r="I307" s="32"/>
      <c r="J307" s="32"/>
      <c r="K307" s="32"/>
      <c r="L307" s="32"/>
      <c r="M307" s="5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10"/>
      <c r="AC307" s="4"/>
      <c r="AF307" s="4"/>
      <c r="AG307" s="4"/>
      <c r="AK307" s="10"/>
      <c r="AL307" s="4"/>
      <c r="AM307" s="4"/>
      <c r="AO307" s="4"/>
      <c r="AR307" s="4"/>
      <c r="AS307" s="4"/>
      <c r="AT307" s="4"/>
      <c r="AW307" s="4"/>
      <c r="AX307" s="4"/>
      <c r="AZ307" s="4"/>
      <c r="BA307" s="4"/>
      <c r="BC307" s="4"/>
    </row>
    <row r="308" spans="1:55" x14ac:dyDescent="0.3">
      <c r="A308" s="5"/>
      <c r="B308" s="5"/>
      <c r="D308" s="3"/>
      <c r="E308" s="3"/>
      <c r="G308" s="11"/>
      <c r="H308" s="11"/>
      <c r="I308" s="32"/>
      <c r="J308" s="32"/>
      <c r="K308" s="32"/>
      <c r="L308" s="32"/>
      <c r="M308" s="5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10"/>
      <c r="AC308" s="4"/>
      <c r="AF308" s="4"/>
      <c r="AG308" s="4"/>
      <c r="AK308" s="10"/>
      <c r="AL308" s="4"/>
      <c r="AM308" s="4"/>
      <c r="AO308" s="4"/>
      <c r="AR308" s="4"/>
      <c r="AS308" s="4"/>
      <c r="AT308" s="4"/>
      <c r="AW308" s="4"/>
      <c r="AX308" s="4"/>
      <c r="AZ308" s="4"/>
      <c r="BA308" s="4"/>
      <c r="BC308" s="4"/>
    </row>
    <row r="309" spans="1:55" x14ac:dyDescent="0.3">
      <c r="A309" s="5"/>
      <c r="B309" s="5"/>
      <c r="D309" s="3"/>
      <c r="E309" s="3"/>
      <c r="G309" s="11"/>
      <c r="H309" s="11"/>
      <c r="I309" s="32"/>
      <c r="J309" s="32"/>
      <c r="K309" s="32"/>
      <c r="L309" s="32"/>
      <c r="M309" s="5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10"/>
      <c r="AC309" s="4"/>
      <c r="AF309" s="4"/>
      <c r="AG309" s="4"/>
      <c r="AK309" s="10"/>
      <c r="AL309" s="4"/>
      <c r="AM309" s="4"/>
      <c r="AO309" s="4"/>
      <c r="AR309" s="4"/>
      <c r="AS309" s="4"/>
      <c r="AT309" s="4"/>
      <c r="AW309" s="4"/>
      <c r="AX309" s="4"/>
      <c r="AZ309" s="4"/>
      <c r="BA309" s="4"/>
      <c r="BC309" s="4"/>
    </row>
    <row r="310" spans="1:55" x14ac:dyDescent="0.3">
      <c r="A310" s="5"/>
      <c r="B310" s="5"/>
      <c r="D310" s="3"/>
      <c r="E310" s="3"/>
      <c r="G310" s="11"/>
      <c r="H310" s="11"/>
      <c r="I310" s="32"/>
      <c r="J310" s="32"/>
      <c r="K310" s="32"/>
      <c r="L310" s="32"/>
      <c r="M310" s="5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10"/>
      <c r="AC310" s="4"/>
      <c r="AF310" s="4"/>
      <c r="AG310" s="4"/>
      <c r="AK310" s="10"/>
      <c r="AL310" s="4"/>
      <c r="AM310" s="4"/>
      <c r="AO310" s="4"/>
      <c r="AR310" s="4"/>
      <c r="AS310" s="4"/>
      <c r="AT310" s="4"/>
      <c r="AW310" s="4"/>
      <c r="AX310" s="4"/>
      <c r="AZ310" s="4"/>
      <c r="BA310" s="4"/>
      <c r="BC310" s="4"/>
    </row>
    <row r="311" spans="1:55" x14ac:dyDescent="0.3">
      <c r="A311" s="5"/>
      <c r="B311" s="5"/>
      <c r="D311" s="3"/>
      <c r="E311" s="3"/>
      <c r="G311" s="11"/>
      <c r="H311" s="11"/>
      <c r="I311" s="32"/>
      <c r="J311" s="32"/>
      <c r="K311" s="32"/>
      <c r="L311" s="32"/>
      <c r="M311" s="5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10"/>
      <c r="AC311" s="4"/>
      <c r="AF311" s="4"/>
      <c r="AG311" s="4"/>
      <c r="AK311" s="10"/>
      <c r="AL311" s="4"/>
      <c r="AM311" s="4"/>
      <c r="AO311" s="4"/>
      <c r="AR311" s="4"/>
      <c r="AS311" s="4"/>
      <c r="AT311" s="4"/>
      <c r="AW311" s="4"/>
      <c r="AX311" s="4"/>
      <c r="AZ311" s="4"/>
      <c r="BA311" s="4"/>
      <c r="BC311" s="4"/>
    </row>
    <row r="312" spans="1:55" x14ac:dyDescent="0.3">
      <c r="A312" s="5"/>
      <c r="B312" s="5"/>
      <c r="D312" s="3"/>
      <c r="E312" s="3"/>
      <c r="G312" s="11"/>
      <c r="H312" s="11"/>
      <c r="I312" s="32"/>
      <c r="J312" s="32"/>
      <c r="K312" s="32"/>
      <c r="L312" s="32"/>
      <c r="M312" s="5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10"/>
      <c r="AC312" s="4"/>
      <c r="AF312" s="4"/>
      <c r="AG312" s="4"/>
      <c r="AK312" s="10"/>
      <c r="AL312" s="4"/>
      <c r="AM312" s="4"/>
      <c r="AO312" s="4"/>
      <c r="AR312" s="4"/>
      <c r="AS312" s="4"/>
      <c r="AT312" s="4"/>
      <c r="AW312" s="4"/>
      <c r="AX312" s="4"/>
      <c r="AZ312" s="4"/>
      <c r="BA312" s="4"/>
      <c r="BC312" s="4"/>
    </row>
    <row r="313" spans="1:55" x14ac:dyDescent="0.3">
      <c r="A313" s="5"/>
      <c r="B313" s="5"/>
      <c r="D313" s="3"/>
      <c r="E313" s="3"/>
      <c r="G313" s="11"/>
      <c r="H313" s="11"/>
      <c r="I313" s="32"/>
      <c r="J313" s="32"/>
      <c r="K313" s="32"/>
      <c r="L313" s="32"/>
      <c r="M313" s="5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10"/>
      <c r="AC313" s="4"/>
      <c r="AF313" s="4"/>
      <c r="AG313" s="4"/>
      <c r="AK313" s="10"/>
      <c r="AL313" s="4"/>
      <c r="AM313" s="4"/>
      <c r="AO313" s="4"/>
      <c r="AR313" s="4"/>
      <c r="AS313" s="4"/>
      <c r="AT313" s="4"/>
      <c r="AW313" s="4"/>
      <c r="AX313" s="4"/>
      <c r="AZ313" s="4"/>
      <c r="BA313" s="4"/>
      <c r="BC313" s="4"/>
    </row>
    <row r="314" spans="1:55" x14ac:dyDescent="0.3">
      <c r="A314" s="5"/>
      <c r="B314" s="5"/>
      <c r="D314" s="3"/>
      <c r="E314" s="3"/>
      <c r="G314" s="11"/>
      <c r="H314" s="11"/>
      <c r="I314" s="32"/>
      <c r="J314" s="32"/>
      <c r="K314" s="32"/>
      <c r="L314" s="32"/>
      <c r="M314" s="5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10"/>
      <c r="AC314" s="4"/>
      <c r="AF314" s="4"/>
      <c r="AG314" s="4"/>
      <c r="AK314" s="10"/>
      <c r="AL314" s="4"/>
      <c r="AM314" s="4"/>
      <c r="AO314" s="4"/>
      <c r="AR314" s="4"/>
      <c r="AS314" s="4"/>
      <c r="AT314" s="4"/>
      <c r="AW314" s="4"/>
      <c r="AX314" s="4"/>
      <c r="AZ314" s="4"/>
      <c r="BA314" s="4"/>
      <c r="BC314" s="4"/>
    </row>
    <row r="315" spans="1:55" x14ac:dyDescent="0.3">
      <c r="A315" s="5"/>
      <c r="B315" s="5"/>
      <c r="D315" s="3"/>
      <c r="E315" s="3"/>
      <c r="G315" s="11"/>
      <c r="H315" s="11"/>
      <c r="I315" s="32"/>
      <c r="J315" s="32"/>
      <c r="K315" s="32"/>
      <c r="L315" s="32"/>
      <c r="M315" s="5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10"/>
      <c r="AC315" s="4"/>
      <c r="AF315" s="4"/>
      <c r="AG315" s="4"/>
      <c r="AK315" s="10"/>
      <c r="AL315" s="4"/>
      <c r="AM315" s="4"/>
      <c r="AO315" s="4"/>
      <c r="AR315" s="4"/>
      <c r="AS315" s="4"/>
      <c r="AT315" s="4"/>
      <c r="AW315" s="4"/>
      <c r="AX315" s="4"/>
      <c r="AZ315" s="4"/>
      <c r="BA315" s="4"/>
      <c r="BC315" s="4"/>
    </row>
    <row r="316" spans="1:55" x14ac:dyDescent="0.3">
      <c r="A316" s="5"/>
      <c r="B316" s="5"/>
      <c r="D316" s="3"/>
      <c r="E316" s="3"/>
      <c r="G316" s="11"/>
      <c r="H316" s="11"/>
      <c r="I316" s="32"/>
      <c r="J316" s="32"/>
      <c r="K316" s="32"/>
      <c r="L316" s="32"/>
      <c r="M316" s="5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10"/>
      <c r="AC316" s="4"/>
      <c r="AF316" s="4"/>
      <c r="AG316" s="4"/>
      <c r="AK316" s="10"/>
      <c r="AL316" s="4"/>
      <c r="AM316" s="4"/>
      <c r="AO316" s="4"/>
      <c r="AR316" s="4"/>
      <c r="AS316" s="4"/>
      <c r="AT316" s="4"/>
      <c r="AW316" s="4"/>
      <c r="AX316" s="4"/>
      <c r="AZ316" s="4"/>
      <c r="BA316" s="4"/>
      <c r="BC316" s="4"/>
    </row>
    <row r="317" spans="1:55" x14ac:dyDescent="0.3">
      <c r="A317" s="5"/>
      <c r="B317" s="5"/>
      <c r="D317" s="3"/>
      <c r="E317" s="3"/>
      <c r="G317" s="11"/>
      <c r="H317" s="11"/>
      <c r="I317" s="32"/>
      <c r="J317" s="32"/>
      <c r="K317" s="32"/>
      <c r="L317" s="32"/>
      <c r="M317" s="5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10"/>
      <c r="AC317" s="4"/>
      <c r="AF317" s="4"/>
      <c r="AG317" s="4"/>
      <c r="AK317" s="10"/>
      <c r="AL317" s="4"/>
      <c r="AM317" s="4"/>
      <c r="AO317" s="4"/>
      <c r="AR317" s="4"/>
      <c r="AS317" s="4"/>
      <c r="AT317" s="4"/>
      <c r="AW317" s="4"/>
      <c r="AX317" s="4"/>
      <c r="AZ317" s="4"/>
      <c r="BA317" s="4"/>
      <c r="BC317" s="4"/>
    </row>
    <row r="318" spans="1:55" x14ac:dyDescent="0.3">
      <c r="A318" s="5"/>
      <c r="B318" s="5"/>
      <c r="D318" s="3"/>
      <c r="E318" s="3"/>
      <c r="G318" s="11"/>
      <c r="H318" s="11"/>
      <c r="I318" s="32"/>
      <c r="J318" s="32"/>
      <c r="K318" s="32"/>
      <c r="L318" s="32"/>
      <c r="M318" s="5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10"/>
      <c r="AC318" s="4"/>
      <c r="AF318" s="4"/>
      <c r="AG318" s="4"/>
      <c r="AK318" s="10"/>
      <c r="AL318" s="4"/>
      <c r="AM318" s="4"/>
      <c r="AO318" s="4"/>
      <c r="AR318" s="4"/>
      <c r="AS318" s="4"/>
      <c r="AT318" s="4"/>
      <c r="AW318" s="4"/>
      <c r="AX318" s="4"/>
      <c r="AZ318" s="4"/>
      <c r="BA318" s="4"/>
      <c r="BC318" s="4"/>
    </row>
    <row r="319" spans="1:55" x14ac:dyDescent="0.3">
      <c r="A319" s="5"/>
      <c r="B319" s="5"/>
      <c r="D319" s="3"/>
      <c r="E319" s="3"/>
      <c r="G319" s="11"/>
      <c r="H319" s="11"/>
      <c r="I319" s="32"/>
      <c r="J319" s="32"/>
      <c r="K319" s="32"/>
      <c r="L319" s="32"/>
      <c r="M319" s="5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10"/>
      <c r="AC319" s="4"/>
      <c r="AF319" s="4"/>
      <c r="AG319" s="4"/>
      <c r="AK319" s="10"/>
      <c r="AL319" s="4"/>
      <c r="AM319" s="4"/>
      <c r="AO319" s="4"/>
      <c r="AR319" s="4"/>
      <c r="AS319" s="4"/>
      <c r="AT319" s="4"/>
      <c r="AW319" s="4"/>
      <c r="AX319" s="4"/>
      <c r="AZ319" s="4"/>
      <c r="BA319" s="4"/>
      <c r="BC319" s="4"/>
    </row>
    <row r="320" spans="1:55" x14ac:dyDescent="0.3">
      <c r="A320" s="5"/>
      <c r="B320" s="5"/>
      <c r="D320" s="3"/>
      <c r="E320" s="3"/>
      <c r="G320" s="11"/>
      <c r="H320" s="11"/>
      <c r="I320" s="32"/>
      <c r="J320" s="32"/>
      <c r="K320" s="32"/>
      <c r="L320" s="32"/>
      <c r="M320" s="5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10"/>
      <c r="AC320" s="4"/>
      <c r="AF320" s="4"/>
      <c r="AG320" s="4"/>
      <c r="AK320" s="10"/>
      <c r="AL320" s="4"/>
      <c r="AM320" s="4"/>
      <c r="AO320" s="4"/>
      <c r="AR320" s="4"/>
      <c r="AS320" s="4"/>
      <c r="AT320" s="4"/>
      <c r="AW320" s="4"/>
      <c r="AX320" s="4"/>
      <c r="AZ320" s="4"/>
      <c r="BA320" s="4"/>
      <c r="BC320" s="4"/>
    </row>
    <row r="321" spans="1:55" x14ac:dyDescent="0.3">
      <c r="A321" s="5"/>
      <c r="B321" s="5"/>
      <c r="D321" s="3"/>
      <c r="E321" s="3"/>
      <c r="G321" s="11"/>
      <c r="H321" s="11"/>
      <c r="I321" s="32"/>
      <c r="J321" s="32"/>
      <c r="K321" s="32"/>
      <c r="L321" s="32"/>
      <c r="M321" s="5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10"/>
      <c r="AC321" s="4"/>
      <c r="AF321" s="4"/>
      <c r="AG321" s="4"/>
      <c r="AK321" s="10"/>
      <c r="AL321" s="4"/>
      <c r="AM321" s="4"/>
      <c r="AO321" s="4"/>
      <c r="AR321" s="4"/>
      <c r="AS321" s="4"/>
      <c r="AT321" s="4"/>
      <c r="AW321" s="4"/>
      <c r="AX321" s="4"/>
      <c r="AZ321" s="4"/>
      <c r="BA321" s="4"/>
      <c r="BC321" s="4"/>
    </row>
    <row r="322" spans="1:55" x14ac:dyDescent="0.3">
      <c r="A322" s="5"/>
      <c r="B322" s="5"/>
      <c r="D322" s="3"/>
      <c r="E322" s="3"/>
      <c r="G322" s="11"/>
      <c r="H322" s="11"/>
      <c r="I322" s="32"/>
      <c r="J322" s="32"/>
      <c r="K322" s="32"/>
      <c r="L322" s="32"/>
      <c r="M322" s="5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10"/>
      <c r="AC322" s="4"/>
      <c r="AF322" s="4"/>
      <c r="AG322" s="4"/>
      <c r="AK322" s="10"/>
      <c r="AL322" s="4"/>
      <c r="AM322" s="4"/>
      <c r="AO322" s="4"/>
      <c r="AR322" s="4"/>
      <c r="AS322" s="4"/>
      <c r="AT322" s="4"/>
      <c r="AW322" s="4"/>
      <c r="AX322" s="4"/>
      <c r="AZ322" s="4"/>
      <c r="BA322" s="4"/>
      <c r="BC322" s="4"/>
    </row>
    <row r="323" spans="1:55" x14ac:dyDescent="0.3">
      <c r="A323" s="5"/>
      <c r="B323" s="5"/>
      <c r="D323" s="3"/>
      <c r="E323" s="3"/>
      <c r="G323" s="11"/>
      <c r="H323" s="11"/>
      <c r="I323" s="32"/>
      <c r="J323" s="32"/>
      <c r="K323" s="32"/>
      <c r="L323" s="32"/>
      <c r="M323" s="5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10"/>
      <c r="AC323" s="4"/>
      <c r="AF323" s="4"/>
      <c r="AG323" s="4"/>
      <c r="AK323" s="10"/>
      <c r="AL323" s="4"/>
      <c r="AM323" s="4"/>
      <c r="AO323" s="4"/>
      <c r="AR323" s="4"/>
      <c r="AS323" s="4"/>
      <c r="AT323" s="4"/>
      <c r="AW323" s="4"/>
      <c r="AX323" s="4"/>
      <c r="AZ323" s="4"/>
      <c r="BA323" s="4"/>
      <c r="BC323" s="4"/>
    </row>
    <row r="324" spans="1:55" x14ac:dyDescent="0.3">
      <c r="A324" s="5"/>
      <c r="B324" s="5"/>
      <c r="D324" s="3"/>
      <c r="E324" s="3"/>
      <c r="G324" s="11"/>
      <c r="H324" s="11"/>
      <c r="I324" s="32"/>
      <c r="J324" s="32"/>
      <c r="K324" s="32"/>
      <c r="L324" s="32"/>
      <c r="M324" s="5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10"/>
      <c r="AC324" s="4"/>
      <c r="AF324" s="4"/>
      <c r="AG324" s="4"/>
      <c r="AK324" s="10"/>
      <c r="AL324" s="4"/>
      <c r="AM324" s="4"/>
      <c r="AO324" s="4"/>
      <c r="AR324" s="4"/>
      <c r="AS324" s="4"/>
      <c r="AT324" s="4"/>
      <c r="AW324" s="4"/>
      <c r="AX324" s="4"/>
      <c r="AZ324" s="4"/>
      <c r="BA324" s="4"/>
      <c r="BC324" s="4"/>
    </row>
    <row r="325" spans="1:55" x14ac:dyDescent="0.3">
      <c r="A325" s="5"/>
      <c r="B325" s="5"/>
      <c r="D325" s="3"/>
      <c r="E325" s="3"/>
      <c r="G325" s="11"/>
      <c r="H325" s="11"/>
      <c r="I325" s="32"/>
      <c r="J325" s="32"/>
      <c r="K325" s="32"/>
      <c r="L325" s="32"/>
      <c r="M325" s="5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10"/>
      <c r="AC325" s="4"/>
      <c r="AF325" s="4"/>
      <c r="AG325" s="4"/>
      <c r="AK325" s="10"/>
      <c r="AL325" s="4"/>
      <c r="AM325" s="4"/>
      <c r="AO325" s="4"/>
      <c r="AR325" s="4"/>
      <c r="AS325" s="4"/>
      <c r="AT325" s="4"/>
      <c r="AW325" s="4"/>
      <c r="AX325" s="4"/>
      <c r="AZ325" s="4"/>
      <c r="BA325" s="4"/>
      <c r="BC325" s="4"/>
    </row>
    <row r="326" spans="1:55" x14ac:dyDescent="0.3">
      <c r="A326" s="5"/>
      <c r="B326" s="5"/>
      <c r="D326" s="3"/>
      <c r="E326" s="3"/>
      <c r="G326" s="11"/>
      <c r="H326" s="11"/>
      <c r="I326" s="32"/>
      <c r="J326" s="32"/>
      <c r="K326" s="32"/>
      <c r="L326" s="32"/>
      <c r="M326" s="5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10"/>
      <c r="AC326" s="4"/>
      <c r="AF326" s="4"/>
      <c r="AG326" s="4"/>
      <c r="AK326" s="10"/>
      <c r="AL326" s="4"/>
      <c r="AM326" s="4"/>
      <c r="AO326" s="4"/>
      <c r="AR326" s="4"/>
      <c r="AS326" s="4"/>
      <c r="AT326" s="4"/>
      <c r="AW326" s="4"/>
      <c r="AX326" s="4"/>
      <c r="AZ326" s="4"/>
      <c r="BA326" s="4"/>
      <c r="BC326" s="4"/>
    </row>
    <row r="327" spans="1:55" x14ac:dyDescent="0.3">
      <c r="A327" s="5"/>
      <c r="B327" s="5"/>
      <c r="D327" s="3"/>
      <c r="E327" s="3"/>
      <c r="G327" s="11"/>
      <c r="H327" s="11"/>
      <c r="I327" s="32"/>
      <c r="J327" s="32"/>
      <c r="K327" s="32"/>
      <c r="L327" s="32"/>
      <c r="M327" s="5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10"/>
      <c r="AC327" s="4"/>
      <c r="AF327" s="4"/>
      <c r="AG327" s="4"/>
      <c r="AK327" s="10"/>
      <c r="AL327" s="4"/>
      <c r="AM327" s="4"/>
      <c r="AO327" s="4"/>
      <c r="AR327" s="4"/>
      <c r="AS327" s="4"/>
      <c r="AT327" s="4"/>
      <c r="AW327" s="4"/>
      <c r="AX327" s="4"/>
      <c r="AZ327" s="4"/>
      <c r="BA327" s="4"/>
      <c r="BC327" s="4"/>
    </row>
    <row r="328" spans="1:55" x14ac:dyDescent="0.3">
      <c r="A328" s="5"/>
      <c r="B328" s="5"/>
      <c r="D328" s="3"/>
      <c r="E328" s="3"/>
      <c r="G328" s="11"/>
      <c r="H328" s="11"/>
      <c r="I328" s="32"/>
      <c r="J328" s="32"/>
      <c r="K328" s="32"/>
      <c r="L328" s="32"/>
      <c r="M328" s="5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10"/>
      <c r="AC328" s="4"/>
      <c r="AF328" s="4"/>
      <c r="AG328" s="4"/>
      <c r="AK328" s="10"/>
      <c r="AL328" s="4"/>
      <c r="AM328" s="4"/>
      <c r="AO328" s="4"/>
      <c r="AR328" s="4"/>
      <c r="AS328" s="4"/>
      <c r="AT328" s="4"/>
      <c r="AW328" s="4"/>
      <c r="AX328" s="4"/>
      <c r="AZ328" s="4"/>
      <c r="BA328" s="4"/>
      <c r="BC328" s="4"/>
    </row>
    <row r="329" spans="1:55" x14ac:dyDescent="0.3">
      <c r="A329" s="5"/>
      <c r="B329" s="5"/>
      <c r="D329" s="3"/>
      <c r="E329" s="3"/>
      <c r="G329" s="11"/>
      <c r="H329" s="11"/>
      <c r="I329" s="32"/>
      <c r="J329" s="32"/>
      <c r="K329" s="32"/>
      <c r="L329" s="32"/>
      <c r="M329" s="5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10"/>
      <c r="AC329" s="4"/>
      <c r="AF329" s="4"/>
      <c r="AG329" s="4"/>
      <c r="AK329" s="10"/>
      <c r="AL329" s="4"/>
      <c r="AM329" s="4"/>
      <c r="AO329" s="4"/>
      <c r="AR329" s="4"/>
      <c r="AS329" s="4"/>
      <c r="AT329" s="4"/>
      <c r="AW329" s="4"/>
      <c r="AX329" s="4"/>
      <c r="AZ329" s="4"/>
      <c r="BA329" s="4"/>
      <c r="BC329" s="4"/>
    </row>
    <row r="330" spans="1:55" x14ac:dyDescent="0.3">
      <c r="A330" s="5"/>
      <c r="B330" s="5"/>
      <c r="D330" s="3"/>
      <c r="E330" s="3"/>
      <c r="G330" s="11"/>
      <c r="H330" s="11"/>
      <c r="I330" s="32"/>
      <c r="J330" s="32"/>
      <c r="K330" s="32"/>
      <c r="L330" s="32"/>
      <c r="M330" s="5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10"/>
      <c r="AC330" s="4"/>
      <c r="AF330" s="4"/>
      <c r="AG330" s="4"/>
      <c r="AK330" s="10"/>
      <c r="AL330" s="4"/>
      <c r="AM330" s="4"/>
      <c r="AO330" s="4"/>
      <c r="AR330" s="4"/>
      <c r="AS330" s="4"/>
      <c r="AT330" s="4"/>
      <c r="AW330" s="4"/>
      <c r="AX330" s="4"/>
      <c r="AZ330" s="4"/>
      <c r="BA330" s="4"/>
      <c r="BC330" s="4"/>
    </row>
    <row r="331" spans="1:55" x14ac:dyDescent="0.3">
      <c r="A331" s="5"/>
      <c r="B331" s="5"/>
      <c r="D331" s="3"/>
      <c r="E331" s="3"/>
      <c r="G331" s="11"/>
      <c r="H331" s="11"/>
      <c r="I331" s="32"/>
      <c r="J331" s="32"/>
      <c r="K331" s="32"/>
      <c r="L331" s="32"/>
      <c r="M331" s="5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10"/>
      <c r="AC331" s="4"/>
      <c r="AF331" s="4"/>
      <c r="AG331" s="4"/>
      <c r="AK331" s="10"/>
      <c r="AL331" s="4"/>
      <c r="AM331" s="4"/>
      <c r="AO331" s="4"/>
      <c r="AR331" s="4"/>
      <c r="AS331" s="4"/>
      <c r="AT331" s="4"/>
      <c r="AW331" s="4"/>
      <c r="AX331" s="4"/>
      <c r="AZ331" s="4"/>
      <c r="BA331" s="4"/>
      <c r="BC331" s="4"/>
    </row>
    <row r="332" spans="1:55" x14ac:dyDescent="0.3">
      <c r="A332" s="5"/>
      <c r="B332" s="5"/>
      <c r="D332" s="3"/>
      <c r="E332" s="3"/>
      <c r="G332" s="11"/>
      <c r="H332" s="11"/>
      <c r="I332" s="32"/>
      <c r="J332" s="32"/>
      <c r="K332" s="32"/>
      <c r="L332" s="32"/>
      <c r="M332" s="5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10"/>
      <c r="AC332" s="4"/>
      <c r="AF332" s="4"/>
      <c r="AG332" s="4"/>
      <c r="AK332" s="10"/>
      <c r="AL332" s="4"/>
      <c r="AM332" s="4"/>
      <c r="AO332" s="4"/>
      <c r="AR332" s="4"/>
      <c r="AS332" s="4"/>
      <c r="AT332" s="4"/>
      <c r="AW332" s="4"/>
      <c r="AX332" s="4"/>
      <c r="AZ332" s="4"/>
      <c r="BA332" s="4"/>
      <c r="BC332" s="4"/>
    </row>
    <row r="333" spans="1:55" x14ac:dyDescent="0.3">
      <c r="A333" s="5"/>
      <c r="B333" s="5"/>
      <c r="D333" s="3"/>
      <c r="E333" s="3"/>
      <c r="G333" s="11"/>
      <c r="H333" s="11"/>
      <c r="I333" s="32"/>
      <c r="J333" s="32"/>
      <c r="K333" s="32"/>
      <c r="L333" s="32"/>
      <c r="M333" s="5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10"/>
      <c r="AC333" s="4"/>
      <c r="AF333" s="4"/>
      <c r="AG333" s="4"/>
      <c r="AK333" s="10"/>
      <c r="AL333" s="4"/>
      <c r="AM333" s="4"/>
      <c r="AO333" s="4"/>
      <c r="AR333" s="4"/>
      <c r="AS333" s="4"/>
      <c r="AT333" s="4"/>
      <c r="AW333" s="4"/>
      <c r="AX333" s="4"/>
      <c r="AZ333" s="4"/>
      <c r="BA333" s="4"/>
      <c r="BC333" s="4"/>
    </row>
    <row r="334" spans="1:55" x14ac:dyDescent="0.3">
      <c r="A334" s="5"/>
      <c r="B334" s="5"/>
      <c r="D334" s="3"/>
      <c r="E334" s="3"/>
      <c r="G334" s="11"/>
      <c r="H334" s="11"/>
      <c r="I334" s="32"/>
      <c r="J334" s="32"/>
      <c r="K334" s="32"/>
      <c r="L334" s="32"/>
      <c r="M334" s="5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10"/>
      <c r="AC334" s="4"/>
      <c r="AF334" s="4"/>
      <c r="AG334" s="4"/>
      <c r="AK334" s="10"/>
      <c r="AL334" s="4"/>
      <c r="AM334" s="4"/>
      <c r="AO334" s="4"/>
      <c r="AR334" s="4"/>
      <c r="AS334" s="4"/>
      <c r="AT334" s="4"/>
      <c r="AW334" s="4"/>
      <c r="AX334" s="4"/>
      <c r="AZ334" s="4"/>
      <c r="BA334" s="4"/>
      <c r="BC334" s="4"/>
    </row>
    <row r="335" spans="1:55" x14ac:dyDescent="0.3">
      <c r="A335" s="5"/>
      <c r="B335" s="5"/>
      <c r="D335" s="3"/>
      <c r="E335" s="3"/>
      <c r="G335" s="11"/>
      <c r="H335" s="11"/>
      <c r="I335" s="32"/>
      <c r="J335" s="32"/>
      <c r="K335" s="32"/>
      <c r="L335" s="32"/>
      <c r="M335" s="5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10"/>
      <c r="AC335" s="4"/>
      <c r="AF335" s="4"/>
      <c r="AG335" s="4"/>
      <c r="AK335" s="10"/>
      <c r="AL335" s="4"/>
      <c r="AM335" s="4"/>
      <c r="AO335" s="4"/>
      <c r="AR335" s="4"/>
      <c r="AS335" s="4"/>
      <c r="AT335" s="4"/>
      <c r="AW335" s="4"/>
      <c r="AX335" s="4"/>
      <c r="AZ335" s="4"/>
      <c r="BA335" s="4"/>
      <c r="BC335" s="4"/>
    </row>
    <row r="336" spans="1:55" x14ac:dyDescent="0.3">
      <c r="A336" s="5"/>
      <c r="B336" s="5"/>
      <c r="D336" s="3"/>
      <c r="E336" s="3"/>
      <c r="G336" s="11"/>
      <c r="H336" s="11"/>
      <c r="I336" s="32"/>
      <c r="J336" s="32"/>
      <c r="K336" s="32"/>
      <c r="L336" s="32"/>
      <c r="M336" s="5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10"/>
      <c r="AC336" s="4"/>
      <c r="AF336" s="4"/>
      <c r="AG336" s="4"/>
      <c r="AK336" s="10"/>
      <c r="AL336" s="4"/>
      <c r="AM336" s="4"/>
      <c r="AO336" s="4"/>
      <c r="AR336" s="4"/>
      <c r="AS336" s="4"/>
      <c r="AT336" s="4"/>
      <c r="AW336" s="4"/>
      <c r="AX336" s="4"/>
      <c r="AZ336" s="4"/>
      <c r="BA336" s="4"/>
      <c r="BC336" s="4"/>
    </row>
    <row r="337" spans="1:55" x14ac:dyDescent="0.3">
      <c r="A337" s="5"/>
      <c r="B337" s="5"/>
      <c r="D337" s="3"/>
      <c r="E337" s="3"/>
      <c r="G337" s="11"/>
      <c r="H337" s="11"/>
      <c r="I337" s="32"/>
      <c r="J337" s="32"/>
      <c r="K337" s="32"/>
      <c r="L337" s="32"/>
      <c r="M337" s="5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10"/>
      <c r="AC337" s="4"/>
      <c r="AF337" s="4"/>
      <c r="AG337" s="4"/>
      <c r="AK337" s="10"/>
      <c r="AL337" s="4"/>
      <c r="AM337" s="4"/>
      <c r="AO337" s="4"/>
      <c r="AR337" s="4"/>
      <c r="AS337" s="4"/>
      <c r="AT337" s="4"/>
      <c r="AW337" s="4"/>
      <c r="AX337" s="4"/>
      <c r="AZ337" s="4"/>
      <c r="BA337" s="4"/>
      <c r="BC337" s="4"/>
    </row>
    <row r="338" spans="1:55" x14ac:dyDescent="0.3">
      <c r="A338" s="5"/>
      <c r="B338" s="5"/>
      <c r="D338" s="3"/>
      <c r="E338" s="3"/>
      <c r="G338" s="11"/>
      <c r="H338" s="11"/>
      <c r="I338" s="32"/>
      <c r="J338" s="32"/>
      <c r="K338" s="32"/>
      <c r="L338" s="32"/>
      <c r="M338" s="5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10"/>
      <c r="AC338" s="4"/>
      <c r="AF338" s="4"/>
      <c r="AG338" s="4"/>
      <c r="AK338" s="10"/>
      <c r="AL338" s="4"/>
      <c r="AM338" s="4"/>
      <c r="AO338" s="4"/>
      <c r="AR338" s="4"/>
      <c r="AS338" s="4"/>
      <c r="AT338" s="4"/>
      <c r="AW338" s="4"/>
      <c r="AX338" s="4"/>
      <c r="AZ338" s="4"/>
      <c r="BA338" s="4"/>
      <c r="BC338" s="4"/>
    </row>
    <row r="339" spans="1:55" x14ac:dyDescent="0.3">
      <c r="A339" s="5"/>
      <c r="B339" s="5"/>
      <c r="D339" s="3"/>
      <c r="E339" s="3"/>
      <c r="G339" s="11"/>
      <c r="H339" s="11"/>
      <c r="I339" s="32"/>
      <c r="J339" s="32"/>
      <c r="K339" s="32"/>
      <c r="L339" s="32"/>
      <c r="M339" s="5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10"/>
      <c r="AC339" s="4"/>
      <c r="AF339" s="4"/>
      <c r="AG339" s="4"/>
      <c r="AK339" s="10"/>
      <c r="AL339" s="4"/>
      <c r="AM339" s="4"/>
      <c r="AO339" s="4"/>
      <c r="AR339" s="4"/>
      <c r="AS339" s="4"/>
      <c r="AT339" s="4"/>
      <c r="AW339" s="4"/>
      <c r="AX339" s="4"/>
      <c r="AZ339" s="4"/>
      <c r="BA339" s="4"/>
      <c r="BC339" s="4"/>
    </row>
    <row r="340" spans="1:55" x14ac:dyDescent="0.3">
      <c r="A340" s="5"/>
      <c r="B340" s="5"/>
      <c r="D340" s="3"/>
      <c r="E340" s="3"/>
      <c r="G340" s="11"/>
      <c r="H340" s="11"/>
      <c r="I340" s="32"/>
      <c r="J340" s="32"/>
      <c r="K340" s="32"/>
      <c r="L340" s="32"/>
      <c r="M340" s="5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10"/>
      <c r="AC340" s="4"/>
      <c r="AF340" s="4"/>
      <c r="AG340" s="4"/>
      <c r="AK340" s="10"/>
      <c r="AL340" s="4"/>
      <c r="AM340" s="4"/>
      <c r="AO340" s="4"/>
      <c r="AR340" s="4"/>
      <c r="AS340" s="4"/>
      <c r="AT340" s="4"/>
      <c r="AW340" s="4"/>
      <c r="AX340" s="4"/>
      <c r="AZ340" s="4"/>
      <c r="BA340" s="4"/>
      <c r="BC340" s="4"/>
    </row>
    <row r="341" spans="1:55" x14ac:dyDescent="0.3">
      <c r="A341" s="5"/>
      <c r="B341" s="5"/>
      <c r="D341" s="3"/>
      <c r="E341" s="3"/>
      <c r="G341" s="11"/>
      <c r="H341" s="11"/>
      <c r="I341" s="32"/>
      <c r="J341" s="32"/>
      <c r="K341" s="32"/>
      <c r="L341" s="32"/>
      <c r="M341" s="5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10"/>
      <c r="AC341" s="4"/>
      <c r="AF341" s="4"/>
      <c r="AG341" s="4"/>
      <c r="AK341" s="10"/>
      <c r="AL341" s="4"/>
      <c r="AM341" s="4"/>
      <c r="AO341" s="4"/>
      <c r="AR341" s="4"/>
      <c r="AS341" s="4"/>
      <c r="AT341" s="4"/>
      <c r="AW341" s="4"/>
      <c r="AX341" s="4"/>
      <c r="AZ341" s="4"/>
      <c r="BA341" s="4"/>
      <c r="BC341" s="4"/>
    </row>
    <row r="342" spans="1:55" x14ac:dyDescent="0.3">
      <c r="A342" s="5"/>
      <c r="B342" s="5"/>
      <c r="D342" s="3"/>
      <c r="E342" s="3"/>
      <c r="G342" s="11"/>
      <c r="H342" s="11"/>
      <c r="I342" s="32"/>
      <c r="J342" s="32"/>
      <c r="K342" s="32"/>
      <c r="L342" s="32"/>
      <c r="M342" s="5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10"/>
      <c r="AC342" s="4"/>
      <c r="AF342" s="4"/>
      <c r="AG342" s="4"/>
      <c r="AK342" s="10"/>
      <c r="AL342" s="4"/>
      <c r="AM342" s="4"/>
      <c r="AO342" s="4"/>
      <c r="AR342" s="4"/>
      <c r="AS342" s="4"/>
      <c r="AT342" s="4"/>
      <c r="AW342" s="4"/>
      <c r="AX342" s="4"/>
      <c r="AZ342" s="4"/>
      <c r="BA342" s="4"/>
      <c r="BC342" s="4"/>
    </row>
    <row r="343" spans="1:55" x14ac:dyDescent="0.3">
      <c r="A343" s="5"/>
      <c r="B343" s="5"/>
      <c r="D343" s="3"/>
      <c r="E343" s="3"/>
      <c r="G343" s="11"/>
      <c r="H343" s="11"/>
      <c r="I343" s="32"/>
      <c r="J343" s="32"/>
      <c r="K343" s="32"/>
      <c r="L343" s="32"/>
      <c r="M343" s="5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10"/>
      <c r="AC343" s="4"/>
      <c r="AF343" s="4"/>
      <c r="AG343" s="4"/>
      <c r="AK343" s="10"/>
      <c r="AL343" s="4"/>
      <c r="AM343" s="4"/>
      <c r="AO343" s="4"/>
      <c r="AR343" s="4"/>
      <c r="AS343" s="4"/>
      <c r="AT343" s="4"/>
      <c r="AW343" s="4"/>
      <c r="AX343" s="4"/>
      <c r="AZ343" s="4"/>
      <c r="BA343" s="4"/>
      <c r="BC343" s="4"/>
    </row>
    <row r="344" spans="1:55" x14ac:dyDescent="0.3">
      <c r="A344" s="5"/>
      <c r="B344" s="5"/>
      <c r="D344" s="3"/>
      <c r="E344" s="3"/>
      <c r="G344" s="11"/>
      <c r="H344" s="11"/>
      <c r="I344" s="32"/>
      <c r="J344" s="32"/>
      <c r="K344" s="32"/>
      <c r="L344" s="32"/>
      <c r="M344" s="5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10"/>
      <c r="AC344" s="4"/>
      <c r="AF344" s="4"/>
      <c r="AG344" s="4"/>
      <c r="AK344" s="10"/>
      <c r="AL344" s="4"/>
      <c r="AM344" s="4"/>
      <c r="AO344" s="4"/>
      <c r="AR344" s="4"/>
      <c r="AS344" s="4"/>
      <c r="AT344" s="4"/>
      <c r="AW344" s="4"/>
      <c r="AX344" s="4"/>
      <c r="AZ344" s="4"/>
      <c r="BA344" s="4"/>
      <c r="BC344" s="4"/>
    </row>
    <row r="345" spans="1:55" x14ac:dyDescent="0.3">
      <c r="A345" s="5"/>
      <c r="B345" s="5"/>
      <c r="D345" s="3"/>
      <c r="E345" s="3"/>
      <c r="G345" s="11"/>
      <c r="H345" s="11"/>
      <c r="I345" s="32"/>
      <c r="J345" s="32"/>
      <c r="K345" s="32"/>
      <c r="L345" s="32"/>
      <c r="M345" s="5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10"/>
      <c r="AC345" s="4"/>
      <c r="AF345" s="4"/>
      <c r="AG345" s="4"/>
      <c r="AK345" s="10"/>
      <c r="AL345" s="4"/>
      <c r="AM345" s="4"/>
      <c r="AO345" s="4"/>
      <c r="AR345" s="4"/>
      <c r="AS345" s="4"/>
      <c r="AT345" s="4"/>
      <c r="AW345" s="4"/>
      <c r="AX345" s="4"/>
      <c r="AZ345" s="4"/>
      <c r="BA345" s="4"/>
      <c r="BC345" s="4"/>
    </row>
    <row r="346" spans="1:55" x14ac:dyDescent="0.3">
      <c r="A346" s="5"/>
      <c r="B346" s="5"/>
      <c r="D346" s="3"/>
      <c r="E346" s="3"/>
      <c r="G346" s="11"/>
      <c r="H346" s="11"/>
      <c r="I346" s="32"/>
      <c r="J346" s="32"/>
      <c r="K346" s="32"/>
      <c r="L346" s="32"/>
      <c r="M346" s="5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10"/>
      <c r="AC346" s="4"/>
      <c r="AF346" s="4"/>
      <c r="AG346" s="4"/>
      <c r="AK346" s="10"/>
      <c r="AL346" s="4"/>
      <c r="AM346" s="4"/>
      <c r="AO346" s="4"/>
      <c r="AR346" s="4"/>
      <c r="AS346" s="4"/>
      <c r="AT346" s="4"/>
      <c r="AW346" s="4"/>
      <c r="AX346" s="4"/>
      <c r="AZ346" s="4"/>
      <c r="BA346" s="4"/>
      <c r="BC346" s="4"/>
    </row>
    <row r="347" spans="1:55" x14ac:dyDescent="0.3">
      <c r="A347" s="5"/>
      <c r="B347" s="5"/>
      <c r="D347" s="3"/>
      <c r="E347" s="3"/>
      <c r="G347" s="11"/>
      <c r="H347" s="11"/>
      <c r="I347" s="32"/>
      <c r="J347" s="32"/>
      <c r="K347" s="32"/>
      <c r="L347" s="32"/>
      <c r="M347" s="5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10"/>
      <c r="AC347" s="4"/>
      <c r="AF347" s="4"/>
      <c r="AG347" s="4"/>
      <c r="AK347" s="10"/>
      <c r="AL347" s="4"/>
      <c r="AM347" s="4"/>
      <c r="AO347" s="4"/>
      <c r="AR347" s="4"/>
      <c r="AS347" s="4"/>
      <c r="AT347" s="4"/>
      <c r="AW347" s="4"/>
      <c r="AX347" s="4"/>
      <c r="AZ347" s="4"/>
      <c r="BA347" s="4"/>
      <c r="BC347" s="4"/>
    </row>
    <row r="348" spans="1:55" x14ac:dyDescent="0.3">
      <c r="A348" s="5"/>
      <c r="B348" s="5"/>
      <c r="D348" s="3"/>
      <c r="E348" s="3"/>
      <c r="G348" s="11"/>
      <c r="H348" s="11"/>
      <c r="I348" s="32"/>
      <c r="J348" s="32"/>
      <c r="K348" s="32"/>
      <c r="L348" s="32"/>
      <c r="M348" s="5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10"/>
      <c r="AC348" s="4"/>
      <c r="AF348" s="4"/>
      <c r="AG348" s="4"/>
      <c r="AK348" s="10"/>
      <c r="AL348" s="4"/>
      <c r="AM348" s="4"/>
      <c r="AO348" s="4"/>
      <c r="AR348" s="4"/>
      <c r="AS348" s="4"/>
      <c r="AT348" s="4"/>
      <c r="AW348" s="4"/>
      <c r="AX348" s="4"/>
      <c r="AZ348" s="4"/>
      <c r="BA348" s="4"/>
      <c r="BC348" s="4"/>
    </row>
    <row r="349" spans="1:55" x14ac:dyDescent="0.3">
      <c r="A349" s="5"/>
      <c r="B349" s="5"/>
      <c r="D349" s="3"/>
      <c r="E349" s="3"/>
      <c r="G349" s="11"/>
      <c r="H349" s="11"/>
      <c r="I349" s="32"/>
      <c r="J349" s="32"/>
      <c r="K349" s="32"/>
      <c r="L349" s="32"/>
      <c r="M349" s="5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10"/>
      <c r="AC349" s="4"/>
      <c r="AF349" s="4"/>
      <c r="AG349" s="4"/>
      <c r="AK349" s="10"/>
      <c r="AL349" s="4"/>
      <c r="AM349" s="4"/>
      <c r="AO349" s="4"/>
      <c r="AR349" s="4"/>
      <c r="AS349" s="4"/>
      <c r="AT349" s="4"/>
      <c r="AW349" s="4"/>
      <c r="AX349" s="4"/>
      <c r="AZ349" s="4"/>
      <c r="BA349" s="4"/>
      <c r="BC349" s="4"/>
    </row>
    <row r="350" spans="1:55" x14ac:dyDescent="0.3">
      <c r="A350" s="5"/>
      <c r="B350" s="5"/>
      <c r="D350" s="3"/>
      <c r="E350" s="3"/>
      <c r="G350" s="11"/>
      <c r="H350" s="11"/>
      <c r="I350" s="32"/>
      <c r="J350" s="32"/>
      <c r="K350" s="32"/>
      <c r="L350" s="32"/>
      <c r="M350" s="5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10"/>
      <c r="AC350" s="4"/>
      <c r="AF350" s="4"/>
      <c r="AG350" s="4"/>
      <c r="AK350" s="10"/>
      <c r="AL350" s="4"/>
      <c r="AM350" s="4"/>
      <c r="AO350" s="4"/>
      <c r="AR350" s="4"/>
      <c r="AS350" s="4"/>
      <c r="AT350" s="4"/>
      <c r="AW350" s="4"/>
      <c r="AX350" s="4"/>
      <c r="AZ350" s="4"/>
      <c r="BA350" s="4"/>
      <c r="BC350" s="4"/>
    </row>
    <row r="351" spans="1:55" x14ac:dyDescent="0.3">
      <c r="A351" s="5"/>
      <c r="B351" s="5"/>
      <c r="D351" s="3"/>
      <c r="E351" s="3"/>
      <c r="G351" s="11"/>
      <c r="H351" s="11"/>
      <c r="I351" s="32"/>
      <c r="J351" s="32"/>
      <c r="K351" s="32"/>
      <c r="L351" s="32"/>
      <c r="M351" s="5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10"/>
      <c r="AC351" s="4"/>
      <c r="AF351" s="4"/>
      <c r="AG351" s="4"/>
      <c r="AK351" s="10"/>
      <c r="AL351" s="4"/>
      <c r="AM351" s="4"/>
      <c r="AO351" s="4"/>
      <c r="AR351" s="4"/>
      <c r="AS351" s="4"/>
      <c r="AT351" s="4"/>
      <c r="AW351" s="4"/>
      <c r="AX351" s="4"/>
      <c r="AZ351" s="4"/>
      <c r="BA351" s="4"/>
      <c r="BC351" s="4"/>
    </row>
    <row r="352" spans="1:55" x14ac:dyDescent="0.3">
      <c r="A352" s="5"/>
      <c r="B352" s="5"/>
      <c r="D352" s="3"/>
      <c r="E352" s="3"/>
      <c r="G352" s="11"/>
      <c r="H352" s="11"/>
      <c r="I352" s="32"/>
      <c r="J352" s="32"/>
      <c r="K352" s="32"/>
      <c r="L352" s="32"/>
      <c r="M352" s="5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10"/>
      <c r="AC352" s="4"/>
      <c r="AF352" s="4"/>
      <c r="AG352" s="4"/>
      <c r="AK352" s="10"/>
      <c r="AL352" s="4"/>
      <c r="AM352" s="4"/>
      <c r="AO352" s="4"/>
      <c r="AR352" s="4"/>
      <c r="AS352" s="4"/>
      <c r="AT352" s="4"/>
      <c r="AW352" s="4"/>
      <c r="AX352" s="4"/>
      <c r="AZ352" s="4"/>
      <c r="BA352" s="4"/>
      <c r="BC352" s="4"/>
    </row>
    <row r="353" spans="1:55" x14ac:dyDescent="0.3">
      <c r="A353" s="5"/>
      <c r="B353" s="5"/>
      <c r="D353" s="3"/>
      <c r="E353" s="3"/>
      <c r="G353" s="11"/>
      <c r="H353" s="11"/>
      <c r="I353" s="32"/>
      <c r="J353" s="32"/>
      <c r="K353" s="32"/>
      <c r="L353" s="32"/>
      <c r="M353" s="5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10"/>
      <c r="AC353" s="4"/>
      <c r="AF353" s="4"/>
      <c r="AG353" s="4"/>
      <c r="AK353" s="10"/>
      <c r="AL353" s="4"/>
      <c r="AM353" s="4"/>
      <c r="AO353" s="4"/>
      <c r="AR353" s="4"/>
      <c r="AS353" s="4"/>
      <c r="AT353" s="4"/>
      <c r="AW353" s="4"/>
      <c r="AX353" s="4"/>
      <c r="AZ353" s="4"/>
      <c r="BA353" s="4"/>
      <c r="BC353" s="4"/>
    </row>
    <row r="354" spans="1:55" x14ac:dyDescent="0.3">
      <c r="A354" s="5"/>
      <c r="B354" s="5"/>
      <c r="D354" s="3"/>
      <c r="E354" s="3"/>
      <c r="G354" s="11"/>
      <c r="H354" s="11"/>
      <c r="I354" s="32"/>
      <c r="J354" s="32"/>
      <c r="K354" s="32"/>
      <c r="L354" s="32"/>
      <c r="M354" s="5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10"/>
      <c r="AC354" s="4"/>
      <c r="AF354" s="4"/>
      <c r="AG354" s="4"/>
      <c r="AK354" s="10"/>
      <c r="AL354" s="4"/>
      <c r="AM354" s="4"/>
      <c r="AO354" s="4"/>
      <c r="AR354" s="4"/>
      <c r="AS354" s="4"/>
      <c r="AT354" s="4"/>
      <c r="AW354" s="4"/>
      <c r="AX354" s="4"/>
      <c r="AZ354" s="4"/>
      <c r="BA354" s="4"/>
      <c r="BC354" s="4"/>
    </row>
    <row r="355" spans="1:55" x14ac:dyDescent="0.3">
      <c r="A355" s="5"/>
      <c r="B355" s="5"/>
      <c r="D355" s="3"/>
      <c r="E355" s="3"/>
      <c r="G355" s="11"/>
      <c r="H355" s="11"/>
      <c r="I355" s="32"/>
      <c r="J355" s="32"/>
      <c r="K355" s="32"/>
      <c r="L355" s="32"/>
      <c r="M355" s="5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10"/>
      <c r="AC355" s="4"/>
      <c r="AF355" s="4"/>
      <c r="AG355" s="4"/>
      <c r="AK355" s="10"/>
      <c r="AL355" s="4"/>
      <c r="AM355" s="4"/>
      <c r="AO355" s="4"/>
      <c r="AR355" s="4"/>
      <c r="AS355" s="4"/>
      <c r="AT355" s="4"/>
      <c r="AW355" s="4"/>
      <c r="AX355" s="4"/>
      <c r="AZ355" s="4"/>
      <c r="BA355" s="4"/>
      <c r="BC355" s="4"/>
    </row>
    <row r="356" spans="1:55" x14ac:dyDescent="0.3">
      <c r="A356" s="5"/>
      <c r="B356" s="5"/>
      <c r="D356" s="3"/>
      <c r="E356" s="3"/>
      <c r="G356" s="11"/>
      <c r="H356" s="11"/>
      <c r="I356" s="32"/>
      <c r="J356" s="32"/>
      <c r="K356" s="32"/>
      <c r="L356" s="32"/>
      <c r="M356" s="5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10"/>
      <c r="AC356" s="4"/>
      <c r="AF356" s="4"/>
      <c r="AG356" s="4"/>
      <c r="AK356" s="10"/>
      <c r="AL356" s="4"/>
      <c r="AM356" s="4"/>
      <c r="AO356" s="4"/>
      <c r="AR356" s="4"/>
      <c r="AS356" s="4"/>
      <c r="AT356" s="4"/>
      <c r="AW356" s="4"/>
      <c r="AX356" s="4"/>
      <c r="AZ356" s="4"/>
      <c r="BA356" s="4"/>
      <c r="BC356" s="4"/>
    </row>
    <row r="357" spans="1:55" x14ac:dyDescent="0.3">
      <c r="A357" s="5"/>
      <c r="B357" s="5"/>
      <c r="D357" s="3"/>
      <c r="E357" s="3"/>
      <c r="G357" s="11"/>
      <c r="H357" s="11"/>
      <c r="I357" s="32"/>
      <c r="J357" s="32"/>
      <c r="K357" s="32"/>
      <c r="L357" s="32"/>
      <c r="M357" s="5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10"/>
      <c r="AC357" s="4"/>
      <c r="AF357" s="4"/>
      <c r="AG357" s="4"/>
      <c r="AK357" s="10"/>
      <c r="AL357" s="4"/>
      <c r="AM357" s="4"/>
      <c r="AO357" s="4"/>
      <c r="AR357" s="4"/>
      <c r="AS357" s="4"/>
      <c r="AT357" s="4"/>
      <c r="AW357" s="4"/>
      <c r="AX357" s="4"/>
      <c r="AZ357" s="4"/>
      <c r="BA357" s="4"/>
      <c r="BC357" s="4"/>
    </row>
    <row r="358" spans="1:55" x14ac:dyDescent="0.3">
      <c r="A358" s="5"/>
      <c r="B358" s="5"/>
      <c r="D358" s="3"/>
      <c r="E358" s="3"/>
      <c r="G358" s="11"/>
      <c r="H358" s="11"/>
      <c r="I358" s="32"/>
      <c r="J358" s="32"/>
      <c r="K358" s="32"/>
      <c r="L358" s="32"/>
      <c r="M358" s="5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10"/>
      <c r="AC358" s="4"/>
      <c r="AF358" s="4"/>
      <c r="AG358" s="4"/>
      <c r="AK358" s="10"/>
      <c r="AL358" s="4"/>
      <c r="AM358" s="4"/>
      <c r="AO358" s="4"/>
      <c r="AR358" s="4"/>
      <c r="AS358" s="4"/>
      <c r="AT358" s="4"/>
      <c r="AW358" s="4"/>
      <c r="AX358" s="4"/>
      <c r="AZ358" s="4"/>
      <c r="BA358" s="4"/>
      <c r="BC358" s="4"/>
    </row>
    <row r="359" spans="1:55" x14ac:dyDescent="0.3">
      <c r="A359" s="5"/>
      <c r="B359" s="5"/>
      <c r="D359" s="3"/>
      <c r="E359" s="3"/>
      <c r="G359" s="11"/>
      <c r="H359" s="11"/>
      <c r="I359" s="32"/>
      <c r="J359" s="32"/>
      <c r="K359" s="32"/>
      <c r="L359" s="32"/>
      <c r="M359" s="5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10"/>
      <c r="AC359" s="4"/>
      <c r="AF359" s="4"/>
      <c r="AG359" s="4"/>
      <c r="AK359" s="10"/>
      <c r="AL359" s="4"/>
      <c r="AM359" s="4"/>
      <c r="AO359" s="4"/>
      <c r="AR359" s="4"/>
      <c r="AS359" s="4"/>
      <c r="AT359" s="4"/>
      <c r="AW359" s="4"/>
      <c r="AX359" s="4"/>
      <c r="AZ359" s="4"/>
      <c r="BA359" s="4"/>
      <c r="BC359" s="4"/>
    </row>
    <row r="360" spans="1:55" x14ac:dyDescent="0.3">
      <c r="A360" s="5"/>
      <c r="B360" s="5"/>
      <c r="D360" s="3"/>
      <c r="E360" s="3"/>
      <c r="G360" s="11"/>
      <c r="H360" s="11"/>
      <c r="I360" s="32"/>
      <c r="J360" s="32"/>
      <c r="K360" s="32"/>
      <c r="L360" s="32"/>
      <c r="M360" s="5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10"/>
      <c r="AC360" s="4"/>
      <c r="AF360" s="4"/>
      <c r="AG360" s="4"/>
      <c r="AK360" s="10"/>
      <c r="AL360" s="4"/>
      <c r="AM360" s="4"/>
      <c r="AO360" s="4"/>
      <c r="AR360" s="4"/>
      <c r="AS360" s="4"/>
      <c r="AT360" s="4"/>
      <c r="AW360" s="4"/>
      <c r="AX360" s="4"/>
      <c r="AZ360" s="4"/>
      <c r="BA360" s="4"/>
      <c r="BC360" s="4"/>
    </row>
    <row r="361" spans="1:55" x14ac:dyDescent="0.3">
      <c r="A361" s="5"/>
      <c r="B361" s="5"/>
      <c r="D361" s="3"/>
      <c r="E361" s="3"/>
      <c r="G361" s="11"/>
      <c r="H361" s="11"/>
      <c r="I361" s="32"/>
      <c r="J361" s="32"/>
      <c r="K361" s="32"/>
      <c r="L361" s="32"/>
      <c r="M361" s="5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10"/>
      <c r="AC361" s="4"/>
      <c r="AF361" s="4"/>
      <c r="AG361" s="4"/>
      <c r="AK361" s="10"/>
      <c r="AL361" s="4"/>
      <c r="AM361" s="4"/>
      <c r="AO361" s="4"/>
      <c r="AR361" s="4"/>
      <c r="AS361" s="4"/>
      <c r="AT361" s="4"/>
      <c r="AW361" s="4"/>
      <c r="AX361" s="4"/>
      <c r="AZ361" s="4"/>
      <c r="BA361" s="4"/>
      <c r="BC361" s="4"/>
    </row>
    <row r="362" spans="1:55" x14ac:dyDescent="0.3">
      <c r="A362" s="5"/>
      <c r="B362" s="5"/>
      <c r="D362" s="3"/>
      <c r="E362" s="3"/>
      <c r="G362" s="11"/>
      <c r="H362" s="11"/>
      <c r="I362" s="32"/>
      <c r="J362" s="32"/>
      <c r="K362" s="32"/>
      <c r="L362" s="32"/>
      <c r="M362" s="5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10"/>
      <c r="AC362" s="4"/>
      <c r="AF362" s="4"/>
      <c r="AG362" s="4"/>
      <c r="AK362" s="10"/>
      <c r="AL362" s="4"/>
      <c r="AM362" s="4"/>
      <c r="AO362" s="4"/>
      <c r="AR362" s="4"/>
      <c r="AS362" s="4"/>
      <c r="AT362" s="4"/>
      <c r="AW362" s="4"/>
      <c r="AX362" s="4"/>
      <c r="AZ362" s="4"/>
      <c r="BA362" s="4"/>
      <c r="BC362" s="4"/>
    </row>
    <row r="363" spans="1:55" x14ac:dyDescent="0.3">
      <c r="A363" s="5"/>
      <c r="B363" s="5"/>
      <c r="D363" s="3"/>
      <c r="E363" s="3"/>
      <c r="G363" s="11"/>
      <c r="H363" s="11"/>
      <c r="I363" s="32"/>
      <c r="J363" s="32"/>
      <c r="K363" s="32"/>
      <c r="L363" s="32"/>
      <c r="M363" s="5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10"/>
      <c r="AC363" s="4"/>
      <c r="AF363" s="4"/>
      <c r="AG363" s="4"/>
      <c r="AK363" s="10"/>
      <c r="AL363" s="4"/>
      <c r="AM363" s="4"/>
      <c r="AO363" s="4"/>
      <c r="AR363" s="4"/>
      <c r="AS363" s="4"/>
      <c r="AT363" s="4"/>
      <c r="AW363" s="4"/>
      <c r="AX363" s="4"/>
      <c r="AZ363" s="4"/>
      <c r="BA363" s="4"/>
      <c r="BC363" s="4"/>
    </row>
    <row r="364" spans="1:55" x14ac:dyDescent="0.3">
      <c r="A364" s="5"/>
      <c r="B364" s="5"/>
      <c r="D364" s="3"/>
      <c r="E364" s="3"/>
      <c r="G364" s="11"/>
      <c r="H364" s="11"/>
      <c r="I364" s="32"/>
      <c r="J364" s="32"/>
      <c r="K364" s="32"/>
      <c r="L364" s="32"/>
      <c r="M364" s="5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10"/>
      <c r="AC364" s="4"/>
      <c r="AF364" s="4"/>
      <c r="AG364" s="4"/>
      <c r="AK364" s="10"/>
      <c r="AL364" s="4"/>
      <c r="AM364" s="4"/>
      <c r="AO364" s="4"/>
      <c r="AR364" s="4"/>
      <c r="AS364" s="4"/>
      <c r="AT364" s="4"/>
      <c r="AW364" s="4"/>
      <c r="AX364" s="4"/>
      <c r="AZ364" s="4"/>
      <c r="BA364" s="4"/>
      <c r="BC364" s="4"/>
    </row>
    <row r="365" spans="1:55" x14ac:dyDescent="0.3">
      <c r="A365" s="5"/>
      <c r="B365" s="5"/>
      <c r="D365" s="3"/>
      <c r="E365" s="3"/>
      <c r="G365" s="11"/>
      <c r="H365" s="11"/>
      <c r="I365" s="32"/>
      <c r="J365" s="32"/>
      <c r="K365" s="32"/>
      <c r="L365" s="32"/>
      <c r="M365" s="5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10"/>
      <c r="AC365" s="4"/>
      <c r="AF365" s="4"/>
      <c r="AG365" s="4"/>
      <c r="AK365" s="10"/>
      <c r="AL365" s="4"/>
      <c r="AM365" s="4"/>
      <c r="AO365" s="4"/>
      <c r="AR365" s="4"/>
      <c r="AS365" s="4"/>
      <c r="AT365" s="4"/>
      <c r="AW365" s="4"/>
      <c r="AX365" s="4"/>
      <c r="AZ365" s="4"/>
      <c r="BA365" s="4"/>
      <c r="BC365" s="4"/>
    </row>
    <row r="366" spans="1:55" x14ac:dyDescent="0.3">
      <c r="A366" s="5"/>
      <c r="B366" s="5"/>
      <c r="D366" s="3"/>
      <c r="E366" s="3"/>
      <c r="G366" s="11"/>
      <c r="H366" s="11"/>
      <c r="I366" s="32"/>
      <c r="J366" s="32"/>
      <c r="K366" s="32"/>
      <c r="L366" s="32"/>
      <c r="M366" s="5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10"/>
      <c r="AC366" s="4"/>
      <c r="AF366" s="4"/>
      <c r="AG366" s="4"/>
      <c r="AK366" s="10"/>
      <c r="AL366" s="4"/>
      <c r="AM366" s="4"/>
      <c r="AO366" s="4"/>
      <c r="AR366" s="4"/>
      <c r="AS366" s="4"/>
      <c r="AT366" s="4"/>
      <c r="AW366" s="4"/>
      <c r="AX366" s="4"/>
      <c r="AZ366" s="4"/>
      <c r="BA366" s="4"/>
      <c r="BC366" s="4"/>
    </row>
    <row r="367" spans="1:55" x14ac:dyDescent="0.3">
      <c r="A367" s="5"/>
      <c r="B367" s="5"/>
      <c r="D367" s="3"/>
      <c r="E367" s="3"/>
      <c r="G367" s="11"/>
      <c r="H367" s="11"/>
      <c r="I367" s="32"/>
      <c r="J367" s="32"/>
      <c r="K367" s="32"/>
      <c r="L367" s="32"/>
      <c r="M367" s="5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10"/>
      <c r="AC367" s="4"/>
      <c r="AF367" s="4"/>
      <c r="AG367" s="4"/>
      <c r="AK367" s="10"/>
      <c r="AL367" s="4"/>
      <c r="AM367" s="4"/>
      <c r="AO367" s="4"/>
      <c r="AR367" s="4"/>
      <c r="AS367" s="4"/>
      <c r="AT367" s="4"/>
      <c r="AW367" s="4"/>
      <c r="AX367" s="4"/>
      <c r="AZ367" s="4"/>
      <c r="BA367" s="4"/>
      <c r="BC367" s="4"/>
    </row>
    <row r="368" spans="1:55" x14ac:dyDescent="0.3">
      <c r="A368" s="5"/>
      <c r="B368" s="5"/>
      <c r="D368" s="3"/>
      <c r="E368" s="3"/>
      <c r="G368" s="11"/>
      <c r="H368" s="11"/>
      <c r="I368" s="32"/>
      <c r="J368" s="32"/>
      <c r="K368" s="32"/>
      <c r="L368" s="32"/>
      <c r="M368" s="5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10"/>
      <c r="AC368" s="4"/>
      <c r="AF368" s="4"/>
      <c r="AG368" s="4"/>
      <c r="AK368" s="10"/>
      <c r="AL368" s="4"/>
      <c r="AM368" s="4"/>
      <c r="AO368" s="4"/>
      <c r="AR368" s="4"/>
      <c r="AS368" s="4"/>
      <c r="AT368" s="4"/>
      <c r="AW368" s="4"/>
      <c r="AX368" s="4"/>
      <c r="AZ368" s="4"/>
      <c r="BA368" s="4"/>
      <c r="BC368" s="4"/>
    </row>
    <row r="369" spans="1:55" x14ac:dyDescent="0.3">
      <c r="A369" s="5"/>
      <c r="B369" s="5"/>
      <c r="D369" s="3"/>
      <c r="E369" s="3"/>
      <c r="G369" s="11"/>
      <c r="H369" s="11"/>
      <c r="I369" s="32"/>
      <c r="J369" s="32"/>
      <c r="K369" s="32"/>
      <c r="L369" s="32"/>
      <c r="M369" s="5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10"/>
      <c r="AC369" s="4"/>
      <c r="AF369" s="4"/>
      <c r="AG369" s="4"/>
      <c r="AK369" s="10"/>
      <c r="AL369" s="4"/>
      <c r="AM369" s="4"/>
      <c r="AO369" s="4"/>
      <c r="AR369" s="4"/>
      <c r="AS369" s="4"/>
      <c r="AT369" s="4"/>
      <c r="AW369" s="4"/>
      <c r="AX369" s="4"/>
      <c r="AZ369" s="4"/>
      <c r="BA369" s="4"/>
      <c r="BC369" s="4"/>
    </row>
    <row r="370" spans="1:55" x14ac:dyDescent="0.3">
      <c r="A370" s="5"/>
      <c r="B370" s="5"/>
      <c r="D370" s="3"/>
      <c r="E370" s="3"/>
      <c r="G370" s="11"/>
      <c r="H370" s="11"/>
      <c r="I370" s="32"/>
      <c r="J370" s="32"/>
      <c r="K370" s="32"/>
      <c r="L370" s="32"/>
      <c r="M370" s="5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10"/>
      <c r="AC370" s="4"/>
      <c r="AF370" s="4"/>
      <c r="AG370" s="4"/>
      <c r="AK370" s="10"/>
      <c r="AL370" s="4"/>
      <c r="AM370" s="4"/>
      <c r="AO370" s="4"/>
      <c r="AR370" s="4"/>
      <c r="AS370" s="4"/>
      <c r="AT370" s="4"/>
      <c r="AW370" s="4"/>
      <c r="AX370" s="4"/>
      <c r="AZ370" s="4"/>
      <c r="BA370" s="4"/>
      <c r="BC370" s="4"/>
    </row>
    <row r="371" spans="1:55" x14ac:dyDescent="0.3">
      <c r="A371" s="5"/>
      <c r="B371" s="5"/>
      <c r="D371" s="3"/>
      <c r="E371" s="3"/>
      <c r="G371" s="11"/>
      <c r="H371" s="11"/>
      <c r="I371" s="32"/>
      <c r="J371" s="32"/>
      <c r="K371" s="32"/>
      <c r="L371" s="32"/>
      <c r="M371" s="5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10"/>
      <c r="AC371" s="4"/>
      <c r="AF371" s="4"/>
      <c r="AG371" s="4"/>
      <c r="AK371" s="10"/>
      <c r="AL371" s="4"/>
      <c r="AM371" s="4"/>
      <c r="AO371" s="4"/>
      <c r="AR371" s="4"/>
      <c r="AS371" s="4"/>
      <c r="AT371" s="4"/>
      <c r="AW371" s="4"/>
      <c r="AX371" s="4"/>
      <c r="AZ371" s="4"/>
      <c r="BA371" s="4"/>
      <c r="BC371" s="4"/>
    </row>
    <row r="372" spans="1:55" x14ac:dyDescent="0.3">
      <c r="A372" s="5"/>
      <c r="B372" s="5"/>
      <c r="D372" s="3"/>
      <c r="E372" s="3"/>
      <c r="G372" s="11"/>
      <c r="H372" s="11"/>
      <c r="I372" s="32"/>
      <c r="J372" s="32"/>
      <c r="K372" s="32"/>
      <c r="L372" s="32"/>
      <c r="M372" s="5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10"/>
      <c r="AC372" s="4"/>
      <c r="AF372" s="4"/>
      <c r="AG372" s="4"/>
      <c r="AK372" s="10"/>
      <c r="AL372" s="4"/>
      <c r="AM372" s="4"/>
      <c r="AO372" s="4"/>
      <c r="AR372" s="4"/>
      <c r="AS372" s="4"/>
      <c r="AT372" s="4"/>
      <c r="AW372" s="4"/>
      <c r="AX372" s="4"/>
      <c r="AZ372" s="4"/>
      <c r="BA372" s="4"/>
      <c r="BC372" s="4"/>
    </row>
    <row r="373" spans="1:55" x14ac:dyDescent="0.3">
      <c r="A373" s="5"/>
      <c r="B373" s="5"/>
      <c r="D373" s="3"/>
      <c r="E373" s="3"/>
      <c r="G373" s="11"/>
      <c r="H373" s="11"/>
      <c r="I373" s="32"/>
      <c r="J373" s="32"/>
      <c r="K373" s="32"/>
      <c r="L373" s="32"/>
      <c r="M373" s="5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10"/>
      <c r="AC373" s="4"/>
      <c r="AF373" s="4"/>
      <c r="AG373" s="4"/>
      <c r="AK373" s="10"/>
      <c r="AL373" s="4"/>
      <c r="AM373" s="4"/>
      <c r="AO373" s="4"/>
      <c r="AR373" s="4"/>
      <c r="AS373" s="4"/>
      <c r="AT373" s="4"/>
      <c r="AW373" s="4"/>
      <c r="AX373" s="4"/>
      <c r="AZ373" s="4"/>
      <c r="BA373" s="4"/>
      <c r="BC373" s="4"/>
    </row>
    <row r="374" spans="1:55" x14ac:dyDescent="0.3">
      <c r="A374" s="5"/>
      <c r="B374" s="5"/>
      <c r="D374" s="3"/>
      <c r="E374" s="3"/>
      <c r="G374" s="11"/>
      <c r="H374" s="11"/>
      <c r="I374" s="32"/>
      <c r="J374" s="32"/>
      <c r="K374" s="32"/>
      <c r="L374" s="32"/>
      <c r="M374" s="5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10"/>
      <c r="AC374" s="4"/>
      <c r="AF374" s="4"/>
      <c r="AG374" s="4"/>
      <c r="AK374" s="10"/>
      <c r="AL374" s="4"/>
      <c r="AM374" s="4"/>
      <c r="AO374" s="4"/>
      <c r="AR374" s="4"/>
      <c r="AS374" s="4"/>
      <c r="AT374" s="4"/>
      <c r="AW374" s="4"/>
      <c r="AX374" s="4"/>
      <c r="AZ374" s="4"/>
      <c r="BA374" s="4"/>
      <c r="BC374" s="4"/>
    </row>
    <row r="375" spans="1:55" x14ac:dyDescent="0.3">
      <c r="A375" s="5"/>
      <c r="B375" s="5"/>
      <c r="D375" s="3"/>
      <c r="E375" s="3"/>
      <c r="G375" s="11"/>
      <c r="H375" s="11"/>
      <c r="I375" s="32"/>
      <c r="J375" s="32"/>
      <c r="K375" s="32"/>
      <c r="L375" s="32"/>
      <c r="M375" s="5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10"/>
      <c r="AC375" s="4"/>
      <c r="AF375" s="4"/>
      <c r="AG375" s="4"/>
      <c r="AK375" s="10"/>
      <c r="AL375" s="4"/>
      <c r="AM375" s="4"/>
      <c r="AO375" s="4"/>
      <c r="AR375" s="4"/>
      <c r="AS375" s="4"/>
      <c r="AT375" s="4"/>
      <c r="AW375" s="4"/>
      <c r="AX375" s="4"/>
      <c r="AZ375" s="4"/>
      <c r="BA375" s="4"/>
      <c r="BC375" s="4"/>
    </row>
    <row r="376" spans="1:55" x14ac:dyDescent="0.3">
      <c r="A376" s="5"/>
      <c r="B376" s="5"/>
      <c r="D376" s="3"/>
      <c r="E376" s="3"/>
      <c r="G376" s="11"/>
      <c r="H376" s="11"/>
      <c r="I376" s="32"/>
      <c r="J376" s="32"/>
      <c r="K376" s="32"/>
      <c r="L376" s="32"/>
      <c r="M376" s="5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10"/>
      <c r="AC376" s="4"/>
      <c r="AF376" s="4"/>
      <c r="AG376" s="4"/>
      <c r="AK376" s="10"/>
      <c r="AL376" s="4"/>
      <c r="AM376" s="4"/>
      <c r="AO376" s="4"/>
      <c r="AR376" s="4"/>
      <c r="AS376" s="4"/>
      <c r="AT376" s="4"/>
      <c r="AW376" s="4"/>
      <c r="AX376" s="4"/>
      <c r="AZ376" s="4"/>
      <c r="BA376" s="4"/>
      <c r="BC376" s="4"/>
    </row>
    <row r="377" spans="1:55" x14ac:dyDescent="0.3">
      <c r="A377" s="5"/>
      <c r="B377" s="5"/>
      <c r="D377" s="3"/>
      <c r="E377" s="3"/>
      <c r="G377" s="11"/>
      <c r="H377" s="11"/>
      <c r="I377" s="32"/>
      <c r="J377" s="32"/>
      <c r="K377" s="32"/>
      <c r="L377" s="32"/>
      <c r="M377" s="5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10"/>
      <c r="AC377" s="4"/>
      <c r="AF377" s="4"/>
      <c r="AG377" s="4"/>
      <c r="AK377" s="10"/>
      <c r="AL377" s="4"/>
      <c r="AM377" s="4"/>
      <c r="AO377" s="4"/>
      <c r="AR377" s="4"/>
      <c r="AS377" s="4"/>
      <c r="AT377" s="4"/>
      <c r="AW377" s="4"/>
      <c r="AX377" s="4"/>
      <c r="AZ377" s="4"/>
      <c r="BA377" s="4"/>
      <c r="BC377" s="4"/>
    </row>
    <row r="378" spans="1:55" x14ac:dyDescent="0.3">
      <c r="A378" s="5"/>
      <c r="B378" s="5"/>
      <c r="D378" s="3"/>
      <c r="E378" s="3"/>
      <c r="G378" s="11"/>
      <c r="H378" s="11"/>
      <c r="I378" s="32"/>
      <c r="J378" s="32"/>
      <c r="K378" s="32"/>
      <c r="L378" s="32"/>
      <c r="M378" s="5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10"/>
      <c r="AC378" s="4"/>
      <c r="AF378" s="4"/>
      <c r="AG378" s="4"/>
      <c r="AK378" s="10"/>
      <c r="AL378" s="4"/>
      <c r="AM378" s="4"/>
      <c r="AO378" s="4"/>
      <c r="AR378" s="4"/>
      <c r="AS378" s="4"/>
      <c r="AT378" s="4"/>
      <c r="AW378" s="4"/>
      <c r="AX378" s="4"/>
      <c r="AZ378" s="4"/>
      <c r="BA378" s="4"/>
      <c r="BC378" s="4"/>
    </row>
    <row r="379" spans="1:55" x14ac:dyDescent="0.3">
      <c r="A379" s="5"/>
      <c r="B379" s="5"/>
      <c r="D379" s="3"/>
      <c r="E379" s="3"/>
      <c r="G379" s="11"/>
      <c r="H379" s="11"/>
      <c r="I379" s="32"/>
      <c r="J379" s="32"/>
      <c r="K379" s="32"/>
      <c r="L379" s="32"/>
      <c r="M379" s="5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10"/>
      <c r="AC379" s="4"/>
      <c r="AF379" s="4"/>
      <c r="AG379" s="4"/>
      <c r="AK379" s="10"/>
      <c r="AL379" s="4"/>
      <c r="AM379" s="4"/>
      <c r="AO379" s="4"/>
      <c r="AR379" s="4"/>
      <c r="AS379" s="4"/>
      <c r="AT379" s="4"/>
      <c r="AW379" s="4"/>
      <c r="AX379" s="4"/>
      <c r="AZ379" s="4"/>
      <c r="BA379" s="4"/>
      <c r="BC379" s="4"/>
    </row>
    <row r="380" spans="1:55" x14ac:dyDescent="0.3">
      <c r="A380" s="5"/>
      <c r="B380" s="5"/>
      <c r="D380" s="3"/>
      <c r="E380" s="3"/>
      <c r="G380" s="11"/>
      <c r="H380" s="11"/>
      <c r="I380" s="32"/>
      <c r="J380" s="32"/>
      <c r="K380" s="32"/>
      <c r="L380" s="32"/>
      <c r="M380" s="5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10"/>
      <c r="AC380" s="4"/>
      <c r="AF380" s="4"/>
      <c r="AG380" s="4"/>
      <c r="AK380" s="10"/>
      <c r="AL380" s="4"/>
      <c r="AM380" s="4"/>
      <c r="AO380" s="4"/>
      <c r="AR380" s="4"/>
      <c r="AS380" s="4"/>
      <c r="AT380" s="4"/>
      <c r="AW380" s="4"/>
      <c r="AX380" s="4"/>
      <c r="AZ380" s="4"/>
      <c r="BA380" s="4"/>
      <c r="BC380" s="4"/>
    </row>
    <row r="381" spans="1:55" x14ac:dyDescent="0.3">
      <c r="A381" s="5"/>
      <c r="B381" s="5"/>
      <c r="D381" s="3"/>
      <c r="E381" s="3"/>
      <c r="G381" s="11"/>
      <c r="H381" s="11"/>
      <c r="I381" s="32"/>
      <c r="J381" s="32"/>
      <c r="K381" s="32"/>
      <c r="L381" s="32"/>
      <c r="M381" s="5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10"/>
      <c r="AC381" s="4"/>
      <c r="AF381" s="4"/>
      <c r="AG381" s="4"/>
      <c r="AK381" s="10"/>
      <c r="AL381" s="4"/>
      <c r="AM381" s="4"/>
      <c r="AO381" s="4"/>
      <c r="AR381" s="4"/>
      <c r="AS381" s="4"/>
      <c r="AT381" s="4"/>
      <c r="AW381" s="4"/>
      <c r="AX381" s="4"/>
      <c r="AZ381" s="4"/>
      <c r="BA381" s="4"/>
      <c r="BC381" s="4"/>
    </row>
    <row r="382" spans="1:55" x14ac:dyDescent="0.3">
      <c r="A382" s="5"/>
      <c r="B382" s="5"/>
      <c r="D382" s="3"/>
      <c r="E382" s="3"/>
      <c r="G382" s="11"/>
      <c r="H382" s="11"/>
      <c r="I382" s="32"/>
      <c r="J382" s="32"/>
      <c r="K382" s="32"/>
      <c r="L382" s="32"/>
      <c r="M382" s="5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10"/>
      <c r="AC382" s="4"/>
      <c r="AF382" s="4"/>
      <c r="AG382" s="4"/>
      <c r="AK382" s="10"/>
      <c r="AL382" s="4"/>
      <c r="AM382" s="4"/>
      <c r="AO382" s="4"/>
      <c r="AR382" s="4"/>
      <c r="AS382" s="4"/>
      <c r="AT382" s="4"/>
      <c r="AW382" s="4"/>
      <c r="AX382" s="4"/>
      <c r="AZ382" s="4"/>
      <c r="BA382" s="4"/>
      <c r="BC382" s="4"/>
    </row>
    <row r="383" spans="1:55" x14ac:dyDescent="0.3">
      <c r="A383" s="5"/>
      <c r="B383" s="5"/>
      <c r="D383" s="3"/>
      <c r="E383" s="3"/>
      <c r="G383" s="11"/>
      <c r="H383" s="11"/>
      <c r="I383" s="32"/>
      <c r="J383" s="32"/>
      <c r="K383" s="32"/>
      <c r="L383" s="32"/>
      <c r="M383" s="5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10"/>
      <c r="AC383" s="4"/>
      <c r="AF383" s="4"/>
      <c r="AG383" s="4"/>
      <c r="AK383" s="10"/>
      <c r="AL383" s="4"/>
      <c r="AM383" s="4"/>
      <c r="AO383" s="4"/>
      <c r="AR383" s="4"/>
      <c r="AS383" s="4"/>
      <c r="AT383" s="4"/>
      <c r="AW383" s="4"/>
      <c r="AX383" s="4"/>
      <c r="AZ383" s="4"/>
      <c r="BA383" s="4"/>
      <c r="BC383" s="4"/>
    </row>
    <row r="384" spans="1:55" x14ac:dyDescent="0.3">
      <c r="A384" s="5"/>
      <c r="B384" s="5"/>
      <c r="D384" s="3"/>
      <c r="E384" s="3"/>
      <c r="G384" s="11"/>
      <c r="H384" s="11"/>
      <c r="I384" s="32"/>
      <c r="J384" s="32"/>
      <c r="K384" s="32"/>
      <c r="L384" s="32"/>
      <c r="M384" s="5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10"/>
      <c r="AC384" s="4"/>
      <c r="AF384" s="4"/>
      <c r="AG384" s="4"/>
      <c r="AK384" s="10"/>
      <c r="AL384" s="4"/>
      <c r="AM384" s="4"/>
      <c r="AO384" s="4"/>
      <c r="AR384" s="4"/>
      <c r="AS384" s="4"/>
      <c r="AT384" s="4"/>
      <c r="AW384" s="4"/>
      <c r="AX384" s="4"/>
      <c r="AZ384" s="4"/>
      <c r="BA384" s="4"/>
      <c r="BC384" s="4"/>
    </row>
    <row r="385" spans="1:55" x14ac:dyDescent="0.3">
      <c r="A385" s="5"/>
      <c r="B385" s="5"/>
      <c r="D385" s="3"/>
      <c r="E385" s="3"/>
      <c r="G385" s="11"/>
      <c r="H385" s="11"/>
      <c r="I385" s="32"/>
      <c r="J385" s="32"/>
      <c r="K385" s="32"/>
      <c r="L385" s="32"/>
      <c r="M385" s="5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10"/>
      <c r="AC385" s="4"/>
      <c r="AF385" s="4"/>
      <c r="AG385" s="4"/>
      <c r="AK385" s="10"/>
      <c r="AL385" s="4"/>
      <c r="AM385" s="4"/>
      <c r="AO385" s="4"/>
      <c r="AR385" s="4"/>
      <c r="AS385" s="4"/>
      <c r="AT385" s="4"/>
      <c r="AW385" s="4"/>
      <c r="AX385" s="4"/>
      <c r="AZ385" s="4"/>
      <c r="BA385" s="4"/>
      <c r="BC385" s="4"/>
    </row>
    <row r="386" spans="1:55" x14ac:dyDescent="0.3">
      <c r="A386" s="5"/>
      <c r="B386" s="5"/>
      <c r="D386" s="3"/>
      <c r="E386" s="3"/>
      <c r="G386" s="11"/>
      <c r="H386" s="11"/>
      <c r="I386" s="32"/>
      <c r="J386" s="32"/>
      <c r="K386" s="32"/>
      <c r="L386" s="32"/>
      <c r="M386" s="5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10"/>
      <c r="AC386" s="4"/>
      <c r="AF386" s="4"/>
      <c r="AG386" s="4"/>
      <c r="AK386" s="10"/>
      <c r="AL386" s="4"/>
      <c r="AM386" s="4"/>
      <c r="AO386" s="4"/>
      <c r="AR386" s="4"/>
      <c r="AS386" s="4"/>
      <c r="AT386" s="4"/>
      <c r="AW386" s="4"/>
      <c r="AX386" s="4"/>
      <c r="AZ386" s="4"/>
      <c r="BA386" s="4"/>
      <c r="BC386" s="4"/>
    </row>
    <row r="387" spans="1:55" x14ac:dyDescent="0.3">
      <c r="A387" s="5"/>
      <c r="B387" s="5"/>
      <c r="D387" s="3"/>
      <c r="E387" s="3"/>
      <c r="G387" s="11"/>
      <c r="H387" s="11"/>
      <c r="I387" s="32"/>
      <c r="J387" s="32"/>
      <c r="K387" s="32"/>
      <c r="L387" s="32"/>
      <c r="M387" s="5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10"/>
      <c r="AC387" s="4"/>
      <c r="AF387" s="4"/>
      <c r="AG387" s="4"/>
      <c r="AK387" s="10"/>
      <c r="AL387" s="4"/>
      <c r="AM387" s="4"/>
      <c r="AO387" s="4"/>
      <c r="AR387" s="4"/>
      <c r="AS387" s="4"/>
      <c r="AT387" s="4"/>
      <c r="AW387" s="4"/>
      <c r="AX387" s="4"/>
      <c r="AZ387" s="4"/>
      <c r="BA387" s="4"/>
      <c r="BC387" s="4"/>
    </row>
    <row r="388" spans="1:55" x14ac:dyDescent="0.3">
      <c r="A388" s="5"/>
      <c r="B388" s="5"/>
      <c r="D388" s="3"/>
      <c r="E388" s="3"/>
      <c r="G388" s="11"/>
      <c r="H388" s="11"/>
      <c r="I388" s="32"/>
      <c r="J388" s="32"/>
      <c r="K388" s="32"/>
      <c r="L388" s="32"/>
      <c r="M388" s="5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10"/>
      <c r="AC388" s="4"/>
      <c r="AF388" s="4"/>
      <c r="AG388" s="4"/>
      <c r="AK388" s="10"/>
      <c r="AL388" s="4"/>
      <c r="AM388" s="4"/>
      <c r="AO388" s="4"/>
      <c r="AR388" s="4"/>
      <c r="AS388" s="4"/>
      <c r="AT388" s="4"/>
      <c r="AW388" s="4"/>
      <c r="AX388" s="4"/>
      <c r="AZ388" s="4"/>
      <c r="BA388" s="4"/>
      <c r="BC388" s="4"/>
    </row>
    <row r="389" spans="1:55" x14ac:dyDescent="0.3">
      <c r="A389" s="5"/>
      <c r="B389" s="5"/>
      <c r="D389" s="3"/>
      <c r="E389" s="3"/>
      <c r="G389" s="11"/>
      <c r="H389" s="11"/>
      <c r="I389" s="32"/>
      <c r="J389" s="32"/>
      <c r="K389" s="32"/>
      <c r="L389" s="32"/>
      <c r="M389" s="5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10"/>
      <c r="AC389" s="4"/>
      <c r="AF389" s="4"/>
      <c r="AG389" s="4"/>
      <c r="AK389" s="10"/>
      <c r="AL389" s="4"/>
      <c r="AM389" s="4"/>
      <c r="AO389" s="4"/>
      <c r="AR389" s="4"/>
      <c r="AS389" s="4"/>
      <c r="AT389" s="4"/>
      <c r="AW389" s="4"/>
      <c r="AX389" s="4"/>
      <c r="AZ389" s="4"/>
      <c r="BA389" s="4"/>
      <c r="BC389" s="4"/>
    </row>
    <row r="390" spans="1:55" x14ac:dyDescent="0.3">
      <c r="A390" s="5"/>
      <c r="B390" s="5"/>
      <c r="D390" s="3"/>
      <c r="E390" s="3"/>
      <c r="G390" s="11"/>
      <c r="H390" s="11"/>
      <c r="I390" s="32"/>
      <c r="J390" s="32"/>
      <c r="K390" s="32"/>
      <c r="L390" s="32"/>
      <c r="M390" s="5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10"/>
      <c r="AC390" s="4"/>
      <c r="AF390" s="4"/>
      <c r="AG390" s="4"/>
      <c r="AK390" s="10"/>
      <c r="AL390" s="4"/>
      <c r="AM390" s="4"/>
      <c r="AO390" s="4"/>
      <c r="AR390" s="4"/>
      <c r="AS390" s="4"/>
      <c r="AT390" s="4"/>
      <c r="AW390" s="4"/>
      <c r="AX390" s="4"/>
      <c r="AZ390" s="4"/>
      <c r="BA390" s="4"/>
      <c r="BC390" s="4"/>
    </row>
    <row r="391" spans="1:55" x14ac:dyDescent="0.3">
      <c r="A391" s="5"/>
      <c r="B391" s="5"/>
      <c r="D391" s="3"/>
      <c r="E391" s="3"/>
      <c r="G391" s="11"/>
      <c r="H391" s="11"/>
      <c r="I391" s="32"/>
      <c r="J391" s="32"/>
      <c r="K391" s="32"/>
      <c r="L391" s="32"/>
      <c r="M391" s="5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10"/>
      <c r="AC391" s="4"/>
      <c r="AF391" s="4"/>
      <c r="AG391" s="4"/>
      <c r="AK391" s="10"/>
      <c r="AL391" s="4"/>
      <c r="AM391" s="4"/>
      <c r="AO391" s="4"/>
      <c r="AR391" s="4"/>
      <c r="AS391" s="4"/>
      <c r="AT391" s="4"/>
      <c r="AW391" s="4"/>
      <c r="AX391" s="4"/>
      <c r="AZ391" s="4"/>
      <c r="BA391" s="4"/>
      <c r="BC391" s="4"/>
    </row>
    <row r="392" spans="1:55" x14ac:dyDescent="0.3">
      <c r="A392" s="5"/>
      <c r="B392" s="5"/>
      <c r="D392" s="3"/>
      <c r="E392" s="3"/>
      <c r="G392" s="11"/>
      <c r="H392" s="11"/>
      <c r="I392" s="32"/>
      <c r="J392" s="32"/>
      <c r="K392" s="32"/>
      <c r="L392" s="32"/>
      <c r="M392" s="5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10"/>
      <c r="AC392" s="4"/>
      <c r="AF392" s="4"/>
      <c r="AG392" s="4"/>
      <c r="AK392" s="10"/>
      <c r="AL392" s="4"/>
      <c r="AM392" s="4"/>
      <c r="AO392" s="4"/>
      <c r="AR392" s="4"/>
      <c r="AS392" s="4"/>
      <c r="AT392" s="4"/>
      <c r="AW392" s="4"/>
      <c r="AX392" s="4"/>
      <c r="AZ392" s="4"/>
      <c r="BA392" s="4"/>
      <c r="BC392" s="4"/>
    </row>
    <row r="393" spans="1:55" x14ac:dyDescent="0.3">
      <c r="A393" s="5"/>
      <c r="B393" s="5"/>
      <c r="D393" s="3"/>
      <c r="E393" s="3"/>
      <c r="G393" s="11"/>
      <c r="H393" s="11"/>
      <c r="I393" s="32"/>
      <c r="J393" s="32"/>
      <c r="K393" s="32"/>
      <c r="L393" s="32"/>
      <c r="M393" s="5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10"/>
      <c r="AC393" s="4"/>
      <c r="AF393" s="4"/>
      <c r="AG393" s="4"/>
      <c r="AK393" s="10"/>
      <c r="AL393" s="4"/>
      <c r="AM393" s="4"/>
      <c r="AO393" s="4"/>
      <c r="AR393" s="4"/>
      <c r="AS393" s="4"/>
      <c r="AT393" s="4"/>
      <c r="AW393" s="4"/>
      <c r="AX393" s="4"/>
      <c r="AZ393" s="4"/>
      <c r="BA393" s="4"/>
      <c r="BC393" s="4"/>
    </row>
    <row r="394" spans="1:55" x14ac:dyDescent="0.3">
      <c r="A394" s="5"/>
      <c r="B394" s="5"/>
      <c r="D394" s="3"/>
      <c r="E394" s="3"/>
      <c r="G394" s="11"/>
      <c r="H394" s="11"/>
      <c r="I394" s="32"/>
      <c r="J394" s="32"/>
      <c r="K394" s="32"/>
      <c r="L394" s="32"/>
      <c r="M394" s="5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10"/>
      <c r="AC394" s="4"/>
      <c r="AF394" s="4"/>
      <c r="AG394" s="4"/>
      <c r="AK394" s="10"/>
      <c r="AL394" s="4"/>
      <c r="AM394" s="4"/>
      <c r="AO394" s="4"/>
      <c r="AR394" s="4"/>
      <c r="AS394" s="4"/>
      <c r="AT394" s="4"/>
      <c r="AW394" s="4"/>
      <c r="AX394" s="4"/>
      <c r="AZ394" s="4"/>
      <c r="BA394" s="4"/>
      <c r="BC394" s="4"/>
    </row>
    <row r="395" spans="1:55" x14ac:dyDescent="0.3">
      <c r="A395" s="5"/>
      <c r="B395" s="5"/>
      <c r="D395" s="3"/>
      <c r="E395" s="3"/>
      <c r="G395" s="11"/>
      <c r="H395" s="11"/>
      <c r="I395" s="32"/>
      <c r="J395" s="32"/>
      <c r="K395" s="32"/>
      <c r="L395" s="32"/>
      <c r="M395" s="5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10"/>
      <c r="AC395" s="4"/>
      <c r="AF395" s="4"/>
      <c r="AG395" s="4"/>
      <c r="AK395" s="10"/>
      <c r="AL395" s="4"/>
      <c r="AM395" s="4"/>
      <c r="AO395" s="4"/>
      <c r="AR395" s="4"/>
      <c r="AS395" s="4"/>
      <c r="AT395" s="4"/>
      <c r="AW395" s="4"/>
      <c r="AX395" s="4"/>
      <c r="AZ395" s="4"/>
      <c r="BA395" s="4"/>
      <c r="BC395" s="4"/>
    </row>
    <row r="396" spans="1:55" x14ac:dyDescent="0.3">
      <c r="A396" s="5"/>
      <c r="B396" s="5"/>
      <c r="D396" s="3"/>
      <c r="E396" s="3"/>
      <c r="G396" s="11"/>
      <c r="H396" s="11"/>
      <c r="I396" s="32"/>
      <c r="J396" s="32"/>
      <c r="K396" s="32"/>
      <c r="L396" s="32"/>
      <c r="M396" s="5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10"/>
      <c r="AC396" s="4"/>
      <c r="AF396" s="4"/>
      <c r="AG396" s="4"/>
      <c r="AK396" s="10"/>
      <c r="AL396" s="4"/>
      <c r="AM396" s="4"/>
      <c r="AO396" s="4"/>
      <c r="AR396" s="4"/>
      <c r="AS396" s="4"/>
      <c r="AT396" s="4"/>
      <c r="AW396" s="4"/>
      <c r="AX396" s="4"/>
      <c r="AZ396" s="4"/>
      <c r="BA396" s="4"/>
      <c r="BC396" s="4"/>
    </row>
    <row r="397" spans="1:55" x14ac:dyDescent="0.3">
      <c r="A397" s="5"/>
      <c r="B397" s="5"/>
      <c r="D397" s="3"/>
      <c r="E397" s="3"/>
      <c r="G397" s="11"/>
      <c r="H397" s="11"/>
      <c r="I397" s="32"/>
      <c r="J397" s="32"/>
      <c r="K397" s="32"/>
      <c r="L397" s="32"/>
      <c r="M397" s="5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10"/>
      <c r="AC397" s="4"/>
      <c r="AF397" s="4"/>
      <c r="AG397" s="4"/>
      <c r="AK397" s="10"/>
      <c r="AL397" s="4"/>
      <c r="AM397" s="4"/>
      <c r="AO397" s="4"/>
      <c r="AR397" s="4"/>
      <c r="AS397" s="4"/>
      <c r="AT397" s="4"/>
      <c r="AW397" s="4"/>
      <c r="AX397" s="4"/>
      <c r="AZ397" s="4"/>
      <c r="BA397" s="4"/>
      <c r="BC397" s="4"/>
    </row>
    <row r="398" spans="1:55" x14ac:dyDescent="0.3">
      <c r="A398" s="5"/>
      <c r="B398" s="5"/>
      <c r="D398" s="3"/>
      <c r="E398" s="3"/>
      <c r="G398" s="11"/>
      <c r="H398" s="11"/>
      <c r="I398" s="32"/>
      <c r="J398" s="32"/>
      <c r="K398" s="32"/>
      <c r="L398" s="32"/>
      <c r="M398" s="5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10"/>
      <c r="AC398" s="4"/>
      <c r="AF398" s="4"/>
      <c r="AG398" s="4"/>
      <c r="AK398" s="10"/>
      <c r="AL398" s="4"/>
      <c r="AM398" s="4"/>
      <c r="AO398" s="4"/>
      <c r="AR398" s="4"/>
      <c r="AS398" s="4"/>
      <c r="AT398" s="4"/>
      <c r="AW398" s="4"/>
      <c r="AX398" s="4"/>
      <c r="AZ398" s="4"/>
      <c r="BA398" s="4"/>
      <c r="BC398" s="4"/>
    </row>
    <row r="399" spans="1:55" x14ac:dyDescent="0.3">
      <c r="A399" s="5"/>
      <c r="B399" s="5"/>
      <c r="D399" s="3"/>
      <c r="E399" s="3"/>
      <c r="G399" s="11"/>
      <c r="H399" s="11"/>
      <c r="I399" s="32"/>
      <c r="J399" s="32"/>
      <c r="K399" s="32"/>
      <c r="L399" s="32"/>
      <c r="M399" s="5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10"/>
      <c r="AC399" s="4"/>
      <c r="AF399" s="4"/>
      <c r="AG399" s="4"/>
      <c r="AK399" s="10"/>
      <c r="AL399" s="4"/>
      <c r="AM399" s="4"/>
      <c r="AO399" s="4"/>
      <c r="AR399" s="4"/>
      <c r="AS399" s="4"/>
      <c r="AT399" s="4"/>
      <c r="AW399" s="4"/>
      <c r="AX399" s="4"/>
      <c r="AZ399" s="4"/>
      <c r="BA399" s="4"/>
      <c r="BC399" s="4"/>
    </row>
    <row r="400" spans="1:55" x14ac:dyDescent="0.3">
      <c r="A400" s="5"/>
      <c r="B400" s="5"/>
      <c r="D400" s="3"/>
      <c r="E400" s="3"/>
      <c r="G400" s="11"/>
      <c r="H400" s="11"/>
      <c r="I400" s="32"/>
      <c r="J400" s="32"/>
      <c r="K400" s="32"/>
      <c r="L400" s="32"/>
      <c r="M400" s="5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10"/>
      <c r="AC400" s="4"/>
      <c r="AF400" s="4"/>
      <c r="AG400" s="4"/>
      <c r="AK400" s="10"/>
      <c r="AL400" s="4"/>
      <c r="AM400" s="4"/>
      <c r="AO400" s="4"/>
      <c r="AR400" s="4"/>
      <c r="AS400" s="4"/>
      <c r="AT400" s="4"/>
      <c r="AW400" s="4"/>
      <c r="AX400" s="4"/>
      <c r="AZ400" s="4"/>
      <c r="BA400" s="4"/>
      <c r="BC400" s="4"/>
    </row>
    <row r="401" spans="1:55" x14ac:dyDescent="0.3">
      <c r="A401" s="5"/>
      <c r="B401" s="5"/>
      <c r="D401" s="3"/>
      <c r="E401" s="3"/>
      <c r="G401" s="11"/>
      <c r="H401" s="11"/>
      <c r="I401" s="32"/>
      <c r="J401" s="32"/>
      <c r="K401" s="32"/>
      <c r="L401" s="32"/>
      <c r="M401" s="5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10"/>
      <c r="AC401" s="4"/>
      <c r="AF401" s="4"/>
      <c r="AG401" s="4"/>
      <c r="AK401" s="10"/>
      <c r="AL401" s="4"/>
      <c r="AM401" s="4"/>
      <c r="AO401" s="4"/>
      <c r="AR401" s="4"/>
      <c r="AS401" s="4"/>
      <c r="AT401" s="4"/>
      <c r="AW401" s="4"/>
      <c r="AX401" s="4"/>
      <c r="AZ401" s="4"/>
      <c r="BA401" s="4"/>
      <c r="BC401" s="4"/>
    </row>
    <row r="402" spans="1:55" x14ac:dyDescent="0.3">
      <c r="A402" s="5"/>
      <c r="B402" s="5"/>
      <c r="D402" s="3"/>
      <c r="E402" s="3"/>
      <c r="G402" s="11"/>
      <c r="H402" s="11"/>
      <c r="I402" s="32"/>
      <c r="J402" s="32"/>
      <c r="K402" s="32"/>
      <c r="L402" s="32"/>
      <c r="M402" s="5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10"/>
      <c r="AC402" s="4"/>
      <c r="AF402" s="4"/>
      <c r="AG402" s="4"/>
      <c r="AK402" s="10"/>
      <c r="AL402" s="4"/>
      <c r="AM402" s="4"/>
      <c r="AO402" s="4"/>
      <c r="AR402" s="4"/>
      <c r="AS402" s="4"/>
      <c r="AT402" s="4"/>
      <c r="AW402" s="4"/>
      <c r="AX402" s="4"/>
      <c r="AZ402" s="4"/>
      <c r="BA402" s="4"/>
      <c r="BC402" s="4"/>
    </row>
    <row r="403" spans="1:55" x14ac:dyDescent="0.3">
      <c r="A403" s="5"/>
      <c r="B403" s="5"/>
      <c r="D403" s="3"/>
      <c r="E403" s="3"/>
      <c r="G403" s="11"/>
      <c r="H403" s="11"/>
      <c r="I403" s="32"/>
      <c r="J403" s="32"/>
      <c r="K403" s="32"/>
      <c r="L403" s="32"/>
      <c r="M403" s="5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10"/>
      <c r="AC403" s="4"/>
      <c r="AF403" s="4"/>
      <c r="AG403" s="4"/>
      <c r="AK403" s="10"/>
      <c r="AL403" s="4"/>
      <c r="AM403" s="4"/>
      <c r="AO403" s="4"/>
      <c r="AR403" s="4"/>
      <c r="AS403" s="4"/>
      <c r="AT403" s="4"/>
      <c r="AW403" s="4"/>
      <c r="AX403" s="4"/>
      <c r="AZ403" s="4"/>
      <c r="BA403" s="4"/>
      <c r="BC403" s="4"/>
    </row>
    <row r="404" spans="1:55" x14ac:dyDescent="0.3">
      <c r="A404" s="5"/>
      <c r="B404" s="5"/>
      <c r="D404" s="3"/>
      <c r="E404" s="3"/>
      <c r="G404" s="11"/>
      <c r="H404" s="11"/>
      <c r="I404" s="32"/>
      <c r="J404" s="32"/>
      <c r="K404" s="32"/>
      <c r="L404" s="32"/>
      <c r="M404" s="5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10"/>
      <c r="AC404" s="4"/>
      <c r="AF404" s="4"/>
      <c r="AG404" s="4"/>
      <c r="AK404" s="10"/>
      <c r="AL404" s="4"/>
      <c r="AM404" s="4"/>
      <c r="AO404" s="4"/>
      <c r="AR404" s="4"/>
      <c r="AS404" s="4"/>
      <c r="AT404" s="4"/>
      <c r="AW404" s="4"/>
      <c r="AX404" s="4"/>
      <c r="AZ404" s="4"/>
      <c r="BA404" s="4"/>
      <c r="BC404" s="4"/>
    </row>
    <row r="405" spans="1:55" x14ac:dyDescent="0.3">
      <c r="A405" s="5"/>
      <c r="B405" s="5"/>
      <c r="D405" s="3"/>
      <c r="E405" s="3"/>
      <c r="G405" s="11"/>
      <c r="H405" s="11"/>
      <c r="I405" s="32"/>
      <c r="J405" s="32"/>
      <c r="K405" s="32"/>
      <c r="L405" s="32"/>
      <c r="M405" s="5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10"/>
      <c r="AC405" s="4"/>
      <c r="AF405" s="4"/>
      <c r="AG405" s="4"/>
      <c r="AK405" s="10"/>
      <c r="AL405" s="4"/>
      <c r="AM405" s="4"/>
      <c r="AO405" s="4"/>
      <c r="AR405" s="4"/>
      <c r="AS405" s="4"/>
      <c r="AT405" s="4"/>
      <c r="AW405" s="4"/>
      <c r="AX405" s="4"/>
      <c r="AZ405" s="4"/>
      <c r="BA405" s="4"/>
      <c r="BC405" s="4"/>
    </row>
    <row r="406" spans="1:55" x14ac:dyDescent="0.3">
      <c r="A406" s="5"/>
      <c r="B406" s="5"/>
      <c r="D406" s="3"/>
      <c r="E406" s="3"/>
      <c r="G406" s="11"/>
      <c r="H406" s="11"/>
      <c r="I406" s="32"/>
      <c r="J406" s="32"/>
      <c r="K406" s="32"/>
      <c r="L406" s="32"/>
      <c r="M406" s="5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10"/>
      <c r="AC406" s="4"/>
      <c r="AF406" s="4"/>
      <c r="AG406" s="4"/>
      <c r="AK406" s="10"/>
      <c r="AL406" s="4"/>
      <c r="AM406" s="4"/>
      <c r="AO406" s="4"/>
      <c r="AR406" s="4"/>
      <c r="AS406" s="4"/>
      <c r="AT406" s="4"/>
      <c r="AW406" s="4"/>
      <c r="AX406" s="4"/>
      <c r="AZ406" s="4"/>
      <c r="BA406" s="4"/>
      <c r="BC406" s="4"/>
    </row>
    <row r="407" spans="1:55" x14ac:dyDescent="0.3">
      <c r="A407" s="5"/>
      <c r="B407" s="5"/>
      <c r="D407" s="3"/>
      <c r="E407" s="3"/>
      <c r="G407" s="11"/>
      <c r="H407" s="11"/>
      <c r="I407" s="32"/>
      <c r="J407" s="32"/>
      <c r="K407" s="32"/>
      <c r="L407" s="32"/>
      <c r="M407" s="5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10"/>
      <c r="AC407" s="4"/>
      <c r="AF407" s="4"/>
      <c r="AG407" s="4"/>
      <c r="AK407" s="10"/>
      <c r="AL407" s="4"/>
      <c r="AM407" s="4"/>
      <c r="AO407" s="4"/>
      <c r="AR407" s="4"/>
      <c r="AS407" s="4"/>
      <c r="AT407" s="4"/>
      <c r="AW407" s="4"/>
      <c r="AX407" s="4"/>
      <c r="AZ407" s="4"/>
      <c r="BA407" s="4"/>
      <c r="BC407" s="4"/>
    </row>
    <row r="408" spans="1:55" x14ac:dyDescent="0.3">
      <c r="A408" s="5"/>
      <c r="B408" s="5"/>
      <c r="D408" s="3"/>
      <c r="E408" s="3"/>
      <c r="G408" s="11"/>
      <c r="H408" s="11"/>
      <c r="I408" s="32"/>
      <c r="J408" s="32"/>
      <c r="K408" s="32"/>
      <c r="L408" s="32"/>
      <c r="M408" s="5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10"/>
      <c r="AC408" s="4"/>
      <c r="AF408" s="4"/>
      <c r="AG408" s="4"/>
      <c r="AK408" s="10"/>
      <c r="AL408" s="4"/>
      <c r="AM408" s="4"/>
      <c r="AO408" s="4"/>
      <c r="AR408" s="4"/>
      <c r="AS408" s="4"/>
      <c r="AT408" s="4"/>
      <c r="AW408" s="4"/>
      <c r="AX408" s="4"/>
      <c r="AZ408" s="4"/>
      <c r="BA408" s="4"/>
      <c r="BC408" s="4"/>
    </row>
    <row r="409" spans="1:55" x14ac:dyDescent="0.3">
      <c r="A409" s="5"/>
      <c r="B409" s="5"/>
      <c r="D409" s="3"/>
      <c r="E409" s="3"/>
      <c r="G409" s="11"/>
      <c r="H409" s="11"/>
      <c r="I409" s="32"/>
      <c r="J409" s="32"/>
      <c r="K409" s="32"/>
      <c r="L409" s="32"/>
      <c r="M409" s="5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10"/>
      <c r="AC409" s="4"/>
      <c r="AF409" s="4"/>
      <c r="AG409" s="4"/>
      <c r="AK409" s="10"/>
      <c r="AL409" s="4"/>
      <c r="AM409" s="4"/>
      <c r="AO409" s="4"/>
      <c r="AR409" s="4"/>
      <c r="AS409" s="4"/>
      <c r="AT409" s="4"/>
      <c r="AW409" s="4"/>
      <c r="AX409" s="4"/>
      <c r="AZ409" s="4"/>
      <c r="BA409" s="4"/>
      <c r="BC409" s="4"/>
    </row>
    <row r="410" spans="1:55" x14ac:dyDescent="0.3">
      <c r="A410" s="5"/>
      <c r="B410" s="5"/>
      <c r="D410" s="3"/>
      <c r="E410" s="3"/>
      <c r="G410" s="11"/>
      <c r="H410" s="11"/>
      <c r="I410" s="32"/>
      <c r="J410" s="32"/>
      <c r="K410" s="32"/>
      <c r="L410" s="32"/>
      <c r="M410" s="5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10"/>
      <c r="AC410" s="4"/>
      <c r="AF410" s="4"/>
      <c r="AG410" s="4"/>
      <c r="AK410" s="10"/>
      <c r="AL410" s="4"/>
      <c r="AM410" s="4"/>
      <c r="AO410" s="4"/>
      <c r="AR410" s="4"/>
      <c r="AS410" s="4"/>
      <c r="AT410" s="4"/>
      <c r="AW410" s="4"/>
      <c r="AX410" s="4"/>
      <c r="AZ410" s="4"/>
      <c r="BA410" s="4"/>
      <c r="BC410" s="4"/>
    </row>
    <row r="411" spans="1:55" x14ac:dyDescent="0.3">
      <c r="A411" s="5"/>
      <c r="B411" s="5"/>
      <c r="D411" s="3"/>
      <c r="E411" s="3"/>
      <c r="G411" s="11"/>
      <c r="H411" s="11"/>
      <c r="I411" s="32"/>
      <c r="J411" s="32"/>
      <c r="K411" s="32"/>
      <c r="L411" s="32"/>
      <c r="M411" s="5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10"/>
      <c r="AC411" s="4"/>
      <c r="AF411" s="4"/>
      <c r="AG411" s="4"/>
      <c r="AK411" s="10"/>
      <c r="AL411" s="4"/>
      <c r="AM411" s="4"/>
      <c r="AO411" s="4"/>
      <c r="AR411" s="4"/>
      <c r="AS411" s="4"/>
      <c r="AT411" s="4"/>
      <c r="AW411" s="4"/>
      <c r="AX411" s="4"/>
      <c r="AZ411" s="4"/>
      <c r="BA411" s="4"/>
      <c r="BC411" s="4"/>
    </row>
    <row r="412" spans="1:55" x14ac:dyDescent="0.3">
      <c r="A412" s="5"/>
      <c r="B412" s="5"/>
      <c r="D412" s="3"/>
      <c r="E412" s="3"/>
      <c r="G412" s="11"/>
      <c r="H412" s="11"/>
      <c r="I412" s="32"/>
      <c r="J412" s="32"/>
      <c r="K412" s="32"/>
      <c r="L412" s="32"/>
      <c r="M412" s="5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10"/>
      <c r="AC412" s="4"/>
      <c r="AF412" s="4"/>
      <c r="AG412" s="4"/>
      <c r="AK412" s="10"/>
      <c r="AL412" s="4"/>
      <c r="AM412" s="4"/>
      <c r="AO412" s="4"/>
      <c r="AR412" s="4"/>
      <c r="AS412" s="4"/>
      <c r="AT412" s="4"/>
      <c r="AW412" s="4"/>
      <c r="AX412" s="4"/>
      <c r="AZ412" s="4"/>
      <c r="BA412" s="4"/>
      <c r="BC412" s="4"/>
    </row>
    <row r="413" spans="1:55" x14ac:dyDescent="0.3">
      <c r="A413" s="5"/>
      <c r="B413" s="5"/>
      <c r="D413" s="3"/>
      <c r="E413" s="3"/>
      <c r="G413" s="11"/>
      <c r="H413" s="11"/>
      <c r="I413" s="32"/>
      <c r="J413" s="32"/>
      <c r="K413" s="32"/>
      <c r="L413" s="32"/>
      <c r="M413" s="5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10"/>
      <c r="AC413" s="4"/>
      <c r="AF413" s="4"/>
      <c r="AG413" s="4"/>
      <c r="AK413" s="10"/>
      <c r="AL413" s="4"/>
      <c r="AM413" s="4"/>
      <c r="AO413" s="4"/>
      <c r="AR413" s="4"/>
      <c r="AS413" s="4"/>
      <c r="AT413" s="4"/>
      <c r="AW413" s="4"/>
      <c r="AX413" s="4"/>
      <c r="AZ413" s="4"/>
      <c r="BA413" s="4"/>
      <c r="BC413" s="4"/>
    </row>
    <row r="414" spans="1:55" x14ac:dyDescent="0.3">
      <c r="A414" s="5"/>
      <c r="B414" s="5"/>
      <c r="D414" s="3"/>
      <c r="E414" s="3"/>
      <c r="G414" s="11"/>
      <c r="H414" s="11"/>
      <c r="I414" s="32"/>
      <c r="J414" s="32"/>
      <c r="K414" s="32"/>
      <c r="L414" s="32"/>
      <c r="M414" s="5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10"/>
      <c r="AC414" s="4"/>
      <c r="AF414" s="4"/>
      <c r="AG414" s="4"/>
      <c r="AK414" s="10"/>
      <c r="AL414" s="4"/>
      <c r="AM414" s="4"/>
      <c r="AO414" s="4"/>
      <c r="AR414" s="4"/>
      <c r="AS414" s="4"/>
      <c r="AT414" s="4"/>
      <c r="AW414" s="4"/>
      <c r="AX414" s="4"/>
      <c r="AZ414" s="4"/>
      <c r="BA414" s="4"/>
      <c r="BC414" s="4"/>
    </row>
    <row r="415" spans="1:55" x14ac:dyDescent="0.3">
      <c r="A415" s="5"/>
      <c r="B415" s="5"/>
      <c r="D415" s="3"/>
      <c r="E415" s="3"/>
      <c r="G415" s="11"/>
      <c r="H415" s="11"/>
      <c r="I415" s="32"/>
      <c r="J415" s="32"/>
      <c r="K415" s="32"/>
      <c r="L415" s="32"/>
      <c r="M415" s="5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10"/>
      <c r="AC415" s="4"/>
      <c r="AF415" s="4"/>
      <c r="AG415" s="4"/>
      <c r="AK415" s="10"/>
      <c r="AL415" s="4"/>
      <c r="AM415" s="4"/>
      <c r="AO415" s="4"/>
      <c r="AR415" s="4"/>
      <c r="AS415" s="4"/>
      <c r="AT415" s="4"/>
      <c r="AW415" s="4"/>
      <c r="AX415" s="4"/>
      <c r="AZ415" s="4"/>
      <c r="BA415" s="4"/>
      <c r="BC415" s="4"/>
    </row>
    <row r="416" spans="1:55" x14ac:dyDescent="0.3">
      <c r="A416" s="5"/>
      <c r="B416" s="5"/>
      <c r="D416" s="3"/>
      <c r="E416" s="3"/>
      <c r="G416" s="11"/>
      <c r="H416" s="11"/>
      <c r="I416" s="32"/>
      <c r="J416" s="32"/>
      <c r="K416" s="32"/>
      <c r="L416" s="32"/>
      <c r="M416" s="5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10"/>
      <c r="AC416" s="4"/>
      <c r="AF416" s="4"/>
      <c r="AG416" s="4"/>
      <c r="AK416" s="10"/>
      <c r="AL416" s="4"/>
      <c r="AM416" s="4"/>
      <c r="AO416" s="4"/>
      <c r="AR416" s="4"/>
      <c r="AS416" s="4"/>
      <c r="AT416" s="4"/>
      <c r="AW416" s="4"/>
      <c r="AX416" s="4"/>
      <c r="AZ416" s="4"/>
      <c r="BA416" s="4"/>
      <c r="BC416" s="4"/>
    </row>
    <row r="417" spans="1:55" x14ac:dyDescent="0.3">
      <c r="A417" s="5"/>
      <c r="B417" s="5"/>
      <c r="D417" s="3"/>
      <c r="E417" s="3"/>
      <c r="G417" s="11"/>
      <c r="H417" s="11"/>
      <c r="I417" s="32"/>
      <c r="J417" s="32"/>
      <c r="K417" s="32"/>
      <c r="L417" s="32"/>
      <c r="M417" s="5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10"/>
      <c r="AC417" s="4"/>
      <c r="AF417" s="4"/>
      <c r="AG417" s="4"/>
      <c r="AK417" s="10"/>
      <c r="AL417" s="4"/>
      <c r="AM417" s="4"/>
      <c r="AO417" s="4"/>
      <c r="AR417" s="4"/>
      <c r="AS417" s="4"/>
      <c r="AT417" s="4"/>
      <c r="AW417" s="4"/>
      <c r="AX417" s="4"/>
      <c r="AZ417" s="4"/>
      <c r="BA417" s="4"/>
      <c r="BC417" s="4"/>
    </row>
    <row r="418" spans="1:55" x14ac:dyDescent="0.3">
      <c r="A418" s="5"/>
      <c r="B418" s="5"/>
      <c r="D418" s="3"/>
      <c r="E418" s="3"/>
      <c r="G418" s="11"/>
      <c r="H418" s="11"/>
      <c r="I418" s="32"/>
      <c r="J418" s="32"/>
      <c r="K418" s="32"/>
      <c r="L418" s="32"/>
      <c r="M418" s="5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10"/>
      <c r="AC418" s="4"/>
      <c r="AF418" s="4"/>
      <c r="AG418" s="4"/>
      <c r="AK418" s="10"/>
      <c r="AL418" s="4"/>
      <c r="AM418" s="4"/>
      <c r="AO418" s="4"/>
      <c r="AR418" s="4"/>
      <c r="AS418" s="4"/>
      <c r="AT418" s="4"/>
      <c r="AW418" s="4"/>
      <c r="AX418" s="4"/>
      <c r="AZ418" s="4"/>
      <c r="BA418" s="4"/>
      <c r="BC418" s="4"/>
    </row>
    <row r="419" spans="1:55" x14ac:dyDescent="0.3">
      <c r="A419" s="5"/>
      <c r="B419" s="5"/>
      <c r="D419" s="3"/>
      <c r="E419" s="3"/>
      <c r="G419" s="11"/>
      <c r="H419" s="11"/>
      <c r="I419" s="32"/>
      <c r="J419" s="32"/>
      <c r="K419" s="32"/>
      <c r="L419" s="32"/>
      <c r="M419" s="5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10"/>
      <c r="AC419" s="4"/>
      <c r="AF419" s="4"/>
      <c r="AG419" s="4"/>
      <c r="AK419" s="10"/>
      <c r="AL419" s="4"/>
      <c r="AM419" s="4"/>
      <c r="AO419" s="4"/>
      <c r="AR419" s="4"/>
      <c r="AS419" s="4"/>
      <c r="AT419" s="4"/>
      <c r="AW419" s="4"/>
      <c r="AX419" s="4"/>
      <c r="AZ419" s="4"/>
      <c r="BA419" s="4"/>
      <c r="BC419" s="4"/>
    </row>
    <row r="420" spans="1:55" x14ac:dyDescent="0.3">
      <c r="A420" s="5"/>
      <c r="B420" s="5"/>
      <c r="D420" s="3"/>
      <c r="E420" s="3"/>
      <c r="G420" s="11"/>
      <c r="H420" s="11"/>
      <c r="I420" s="32"/>
      <c r="J420" s="32"/>
      <c r="K420" s="32"/>
      <c r="L420" s="32"/>
      <c r="M420" s="5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10"/>
      <c r="AC420" s="4"/>
      <c r="AF420" s="4"/>
      <c r="AG420" s="4"/>
      <c r="AK420" s="10"/>
      <c r="AL420" s="4"/>
      <c r="AM420" s="4"/>
      <c r="AO420" s="4"/>
      <c r="AR420" s="4"/>
      <c r="AS420" s="4"/>
      <c r="AT420" s="4"/>
      <c r="AW420" s="4"/>
      <c r="AX420" s="4"/>
      <c r="AZ420" s="4"/>
      <c r="BA420" s="4"/>
      <c r="BC420" s="4"/>
    </row>
    <row r="421" spans="1:55" x14ac:dyDescent="0.3">
      <c r="A421" s="5"/>
      <c r="B421" s="5"/>
      <c r="D421" s="3"/>
      <c r="E421" s="3"/>
      <c r="G421" s="11"/>
      <c r="H421" s="11"/>
      <c r="I421" s="32"/>
      <c r="J421" s="32"/>
      <c r="K421" s="32"/>
      <c r="L421" s="32"/>
      <c r="M421" s="5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10"/>
      <c r="AC421" s="4"/>
      <c r="AF421" s="4"/>
      <c r="AG421" s="4"/>
      <c r="AK421" s="10"/>
      <c r="AL421" s="4"/>
      <c r="AM421" s="4"/>
      <c r="AO421" s="4"/>
      <c r="AR421" s="4"/>
      <c r="AS421" s="4"/>
      <c r="AT421" s="4"/>
      <c r="AW421" s="4"/>
      <c r="AX421" s="4"/>
      <c r="AZ421" s="4"/>
      <c r="BA421" s="4"/>
      <c r="BC421" s="4"/>
    </row>
    <row r="422" spans="1:55" x14ac:dyDescent="0.3">
      <c r="A422" s="5"/>
      <c r="B422" s="5"/>
      <c r="D422" s="3"/>
      <c r="E422" s="3"/>
      <c r="G422" s="11"/>
      <c r="H422" s="11"/>
      <c r="I422" s="32"/>
      <c r="J422" s="32"/>
      <c r="K422" s="32"/>
      <c r="L422" s="32"/>
      <c r="M422" s="5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10"/>
      <c r="AC422" s="4"/>
      <c r="AF422" s="4"/>
      <c r="AG422" s="4"/>
      <c r="AK422" s="10"/>
      <c r="AL422" s="4"/>
      <c r="AM422" s="4"/>
      <c r="AO422" s="4"/>
      <c r="AR422" s="4"/>
      <c r="AS422" s="4"/>
      <c r="AT422" s="4"/>
      <c r="AW422" s="4"/>
      <c r="AX422" s="4"/>
      <c r="AZ422" s="4"/>
      <c r="BA422" s="4"/>
      <c r="BC422" s="4"/>
    </row>
    <row r="423" spans="1:55" x14ac:dyDescent="0.3">
      <c r="A423" s="5"/>
      <c r="B423" s="5"/>
      <c r="D423" s="3"/>
      <c r="E423" s="3"/>
      <c r="G423" s="11"/>
      <c r="H423" s="11"/>
      <c r="I423" s="32"/>
      <c r="J423" s="32"/>
      <c r="K423" s="32"/>
      <c r="L423" s="32"/>
      <c r="M423" s="5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10"/>
      <c r="AC423" s="4"/>
      <c r="AF423" s="4"/>
      <c r="AG423" s="4"/>
      <c r="AK423" s="10"/>
      <c r="AL423" s="4"/>
      <c r="AM423" s="4"/>
      <c r="AO423" s="4"/>
      <c r="AR423" s="4"/>
      <c r="AS423" s="4"/>
      <c r="AT423" s="4"/>
      <c r="AW423" s="4"/>
      <c r="AX423" s="4"/>
      <c r="AZ423" s="4"/>
      <c r="BA423" s="4"/>
      <c r="BC423" s="4"/>
    </row>
    <row r="424" spans="1:55" x14ac:dyDescent="0.3">
      <c r="A424" s="5"/>
      <c r="B424" s="5"/>
      <c r="D424" s="3"/>
      <c r="E424" s="3"/>
      <c r="G424" s="11"/>
      <c r="H424" s="11"/>
      <c r="I424" s="32"/>
      <c r="J424" s="32"/>
      <c r="K424" s="32"/>
      <c r="L424" s="32"/>
      <c r="M424" s="5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10"/>
      <c r="AC424" s="4"/>
      <c r="AF424" s="4"/>
      <c r="AG424" s="4"/>
      <c r="AK424" s="10"/>
      <c r="AL424" s="4"/>
      <c r="AM424" s="4"/>
      <c r="AO424" s="4"/>
      <c r="AR424" s="4"/>
      <c r="AS424" s="4"/>
      <c r="AT424" s="4"/>
      <c r="AW424" s="4"/>
      <c r="AX424" s="4"/>
      <c r="AZ424" s="4"/>
      <c r="BA424" s="4"/>
      <c r="BC424" s="4"/>
    </row>
    <row r="425" spans="1:55" x14ac:dyDescent="0.3">
      <c r="A425" s="5"/>
      <c r="B425" s="5"/>
      <c r="D425" s="3"/>
      <c r="E425" s="3"/>
      <c r="G425" s="11"/>
      <c r="H425" s="11"/>
      <c r="I425" s="32"/>
      <c r="J425" s="32"/>
      <c r="K425" s="32"/>
      <c r="L425" s="32"/>
      <c r="M425" s="5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10"/>
      <c r="AC425" s="4"/>
      <c r="AF425" s="4"/>
      <c r="AG425" s="4"/>
      <c r="AK425" s="10"/>
      <c r="AL425" s="4"/>
      <c r="AM425" s="4"/>
      <c r="AO425" s="4"/>
      <c r="AR425" s="4"/>
      <c r="AS425" s="4"/>
      <c r="AT425" s="4"/>
      <c r="AW425" s="4"/>
      <c r="AX425" s="4"/>
      <c r="AZ425" s="4"/>
      <c r="BA425" s="4"/>
      <c r="BC425" s="4"/>
    </row>
    <row r="426" spans="1:55" x14ac:dyDescent="0.3">
      <c r="A426" s="5"/>
      <c r="B426" s="5"/>
      <c r="D426" s="3"/>
      <c r="E426" s="3"/>
      <c r="G426" s="11"/>
      <c r="H426" s="11"/>
      <c r="I426" s="32"/>
      <c r="J426" s="32"/>
      <c r="K426" s="32"/>
      <c r="L426" s="32"/>
      <c r="M426" s="5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10"/>
      <c r="AC426" s="4"/>
      <c r="AF426" s="4"/>
      <c r="AG426" s="4"/>
      <c r="AK426" s="10"/>
      <c r="AL426" s="4"/>
      <c r="AM426" s="4"/>
      <c r="AO426" s="4"/>
      <c r="AR426" s="4"/>
      <c r="AS426" s="4"/>
      <c r="AT426" s="4"/>
      <c r="AW426" s="4"/>
      <c r="AX426" s="4"/>
      <c r="AZ426" s="4"/>
      <c r="BA426" s="4"/>
      <c r="BC426" s="4"/>
    </row>
    <row r="427" spans="1:55" x14ac:dyDescent="0.3">
      <c r="A427" s="5"/>
      <c r="B427" s="5"/>
      <c r="D427" s="3"/>
      <c r="E427" s="3"/>
      <c r="G427" s="11"/>
      <c r="H427" s="11"/>
      <c r="I427" s="32"/>
      <c r="J427" s="32"/>
      <c r="K427" s="32"/>
      <c r="L427" s="32"/>
      <c r="M427" s="5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10"/>
      <c r="AC427" s="4"/>
      <c r="AF427" s="4"/>
      <c r="AG427" s="4"/>
      <c r="AK427" s="10"/>
      <c r="AL427" s="4"/>
      <c r="AM427" s="4"/>
      <c r="AO427" s="4"/>
      <c r="AR427" s="4"/>
      <c r="AS427" s="4"/>
      <c r="AT427" s="4"/>
      <c r="AW427" s="4"/>
      <c r="AX427" s="4"/>
      <c r="AZ427" s="4"/>
      <c r="BA427" s="4"/>
      <c r="BC427" s="4"/>
    </row>
    <row r="428" spans="1:55" x14ac:dyDescent="0.3">
      <c r="A428" s="5"/>
      <c r="B428" s="5"/>
      <c r="D428" s="3"/>
      <c r="E428" s="3"/>
      <c r="G428" s="11"/>
      <c r="H428" s="11"/>
      <c r="I428" s="32"/>
      <c r="J428" s="32"/>
      <c r="K428" s="32"/>
      <c r="L428" s="32"/>
      <c r="M428" s="5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10"/>
      <c r="AC428" s="4"/>
      <c r="AF428" s="4"/>
      <c r="AG428" s="4"/>
      <c r="AK428" s="10"/>
      <c r="AL428" s="4"/>
      <c r="AM428" s="4"/>
      <c r="AO428" s="4"/>
      <c r="AR428" s="4"/>
      <c r="AS428" s="4"/>
      <c r="AT428" s="4"/>
      <c r="AW428" s="4"/>
      <c r="AX428" s="4"/>
      <c r="AZ428" s="4"/>
      <c r="BA428" s="4"/>
      <c r="BC428" s="4"/>
    </row>
    <row r="429" spans="1:55" x14ac:dyDescent="0.3">
      <c r="A429" s="5"/>
      <c r="B429" s="5"/>
      <c r="D429" s="3"/>
      <c r="E429" s="3"/>
      <c r="G429" s="11"/>
      <c r="H429" s="11"/>
      <c r="I429" s="32"/>
      <c r="J429" s="32"/>
      <c r="K429" s="32"/>
      <c r="L429" s="32"/>
      <c r="M429" s="5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10"/>
      <c r="AC429" s="4"/>
      <c r="AF429" s="4"/>
      <c r="AG429" s="4"/>
      <c r="AK429" s="10"/>
      <c r="AL429" s="4"/>
      <c r="AM429" s="4"/>
      <c r="AO429" s="4"/>
      <c r="AR429" s="4"/>
      <c r="AS429" s="4"/>
      <c r="AT429" s="4"/>
      <c r="AW429" s="4"/>
      <c r="AX429" s="4"/>
      <c r="AZ429" s="4"/>
      <c r="BA429" s="4"/>
      <c r="BC429" s="4"/>
    </row>
    <row r="430" spans="1:55" x14ac:dyDescent="0.3">
      <c r="A430" s="5"/>
      <c r="B430" s="5"/>
      <c r="D430" s="3"/>
      <c r="E430" s="3"/>
      <c r="G430" s="11"/>
      <c r="H430" s="11"/>
      <c r="I430" s="32"/>
      <c r="J430" s="32"/>
      <c r="K430" s="32"/>
      <c r="L430" s="32"/>
      <c r="M430" s="5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10"/>
      <c r="AC430" s="4"/>
      <c r="AF430" s="4"/>
      <c r="AG430" s="4"/>
      <c r="AK430" s="10"/>
      <c r="AL430" s="4"/>
      <c r="AM430" s="4"/>
      <c r="AO430" s="4"/>
      <c r="AR430" s="4"/>
      <c r="AS430" s="4"/>
      <c r="AT430" s="4"/>
      <c r="AW430" s="4"/>
      <c r="AX430" s="4"/>
      <c r="AZ430" s="4"/>
      <c r="BA430" s="4"/>
      <c r="BC430" s="4"/>
    </row>
    <row r="431" spans="1:55" x14ac:dyDescent="0.3">
      <c r="A431" s="5"/>
      <c r="B431" s="5"/>
      <c r="D431" s="3"/>
      <c r="E431" s="3"/>
      <c r="G431" s="11"/>
      <c r="H431" s="11"/>
      <c r="I431" s="32"/>
      <c r="J431" s="32"/>
      <c r="K431" s="32"/>
      <c r="L431" s="32"/>
      <c r="M431" s="5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10"/>
      <c r="AC431" s="4"/>
      <c r="AF431" s="4"/>
      <c r="AG431" s="4"/>
      <c r="AK431" s="10"/>
      <c r="AL431" s="4"/>
      <c r="AM431" s="4"/>
      <c r="AO431" s="4"/>
      <c r="AR431" s="4"/>
      <c r="AS431" s="4"/>
      <c r="AT431" s="4"/>
      <c r="AW431" s="4"/>
      <c r="AX431" s="4"/>
      <c r="AZ431" s="4"/>
      <c r="BA431" s="4"/>
      <c r="BC431" s="4"/>
    </row>
    <row r="432" spans="1:55" x14ac:dyDescent="0.3">
      <c r="A432" s="5"/>
      <c r="B432" s="5"/>
      <c r="D432" s="3"/>
      <c r="E432" s="3"/>
      <c r="G432" s="11"/>
      <c r="H432" s="11"/>
      <c r="I432" s="32"/>
      <c r="J432" s="32"/>
      <c r="K432" s="32"/>
      <c r="L432" s="32"/>
      <c r="M432" s="5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10"/>
      <c r="AC432" s="4"/>
      <c r="AF432" s="4"/>
      <c r="AG432" s="4"/>
      <c r="AK432" s="10"/>
      <c r="AL432" s="4"/>
      <c r="AM432" s="4"/>
      <c r="AO432" s="4"/>
      <c r="AR432" s="4"/>
      <c r="AS432" s="4"/>
      <c r="AT432" s="4"/>
      <c r="AW432" s="4"/>
      <c r="AX432" s="4"/>
      <c r="AZ432" s="4"/>
      <c r="BA432" s="4"/>
      <c r="BC432" s="4"/>
    </row>
    <row r="433" spans="1:55" x14ac:dyDescent="0.3">
      <c r="A433" s="5"/>
      <c r="B433" s="5"/>
      <c r="D433" s="3"/>
      <c r="E433" s="3"/>
      <c r="G433" s="11"/>
      <c r="H433" s="11"/>
      <c r="I433" s="32"/>
      <c r="J433" s="32"/>
      <c r="K433" s="32"/>
      <c r="L433" s="32"/>
      <c r="M433" s="5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10"/>
      <c r="AC433" s="4"/>
      <c r="AF433" s="4"/>
      <c r="AG433" s="4"/>
      <c r="AK433" s="10"/>
      <c r="AL433" s="4"/>
      <c r="AM433" s="4"/>
      <c r="AO433" s="4"/>
      <c r="AR433" s="4"/>
      <c r="AS433" s="4"/>
      <c r="AT433" s="4"/>
      <c r="AW433" s="4"/>
      <c r="AX433" s="4"/>
      <c r="AZ433" s="4"/>
      <c r="BA433" s="4"/>
      <c r="BC433" s="4"/>
    </row>
    <row r="434" spans="1:55" x14ac:dyDescent="0.3">
      <c r="A434" s="5"/>
      <c r="B434" s="5"/>
      <c r="D434" s="3"/>
      <c r="E434" s="3"/>
      <c r="G434" s="11"/>
      <c r="H434" s="11"/>
      <c r="I434" s="32"/>
      <c r="J434" s="32"/>
      <c r="K434" s="32"/>
      <c r="L434" s="32"/>
      <c r="M434" s="5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10"/>
      <c r="AC434" s="4"/>
      <c r="AF434" s="4"/>
      <c r="AG434" s="4"/>
      <c r="AK434" s="10"/>
      <c r="AL434" s="4"/>
      <c r="AM434" s="4"/>
      <c r="AO434" s="4"/>
      <c r="AR434" s="4"/>
      <c r="AS434" s="4"/>
      <c r="AT434" s="4"/>
      <c r="AW434" s="4"/>
      <c r="AX434" s="4"/>
      <c r="AZ434" s="4"/>
      <c r="BA434" s="4"/>
      <c r="BC434" s="4"/>
    </row>
    <row r="435" spans="1:55" x14ac:dyDescent="0.3">
      <c r="A435" s="5"/>
      <c r="B435" s="5"/>
      <c r="D435" s="3"/>
      <c r="E435" s="3"/>
      <c r="G435" s="11"/>
      <c r="H435" s="11"/>
      <c r="I435" s="32"/>
      <c r="J435" s="32"/>
      <c r="K435" s="32"/>
      <c r="L435" s="32"/>
      <c r="M435" s="5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10"/>
      <c r="AC435" s="4"/>
      <c r="AF435" s="4"/>
      <c r="AG435" s="4"/>
      <c r="AK435" s="10"/>
      <c r="AL435" s="4"/>
      <c r="AM435" s="4"/>
      <c r="AO435" s="4"/>
      <c r="AR435" s="4"/>
      <c r="AS435" s="4"/>
      <c r="AT435" s="4"/>
      <c r="AW435" s="4"/>
      <c r="AX435" s="4"/>
      <c r="AZ435" s="4"/>
      <c r="BA435" s="4"/>
      <c r="BC435" s="4"/>
    </row>
    <row r="436" spans="1:55" x14ac:dyDescent="0.3">
      <c r="A436" s="5"/>
      <c r="B436" s="5"/>
      <c r="D436" s="3"/>
      <c r="E436" s="3"/>
      <c r="G436" s="11"/>
      <c r="H436" s="11"/>
      <c r="I436" s="32"/>
      <c r="J436" s="32"/>
      <c r="K436" s="32"/>
      <c r="L436" s="32"/>
      <c r="M436" s="5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10"/>
      <c r="AC436" s="4"/>
      <c r="AF436" s="4"/>
      <c r="AG436" s="4"/>
      <c r="AK436" s="10"/>
      <c r="AL436" s="4"/>
      <c r="AM436" s="4"/>
      <c r="AO436" s="4"/>
      <c r="AR436" s="4"/>
      <c r="AS436" s="4"/>
      <c r="AT436" s="4"/>
      <c r="AW436" s="4"/>
      <c r="AX436" s="4"/>
      <c r="AZ436" s="4"/>
      <c r="BA436" s="4"/>
      <c r="BC436" s="4"/>
    </row>
    <row r="437" spans="1:55" x14ac:dyDescent="0.3">
      <c r="A437" s="5"/>
      <c r="B437" s="5"/>
      <c r="D437" s="3"/>
      <c r="E437" s="3"/>
      <c r="G437" s="11"/>
      <c r="H437" s="11"/>
      <c r="I437" s="32"/>
      <c r="J437" s="32"/>
      <c r="K437" s="32"/>
      <c r="L437" s="32"/>
      <c r="M437" s="5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10"/>
      <c r="AC437" s="4"/>
      <c r="AF437" s="4"/>
      <c r="AG437" s="4"/>
      <c r="AK437" s="10"/>
      <c r="AL437" s="4"/>
      <c r="AM437" s="4"/>
      <c r="AO437" s="4"/>
      <c r="AR437" s="4"/>
      <c r="AS437" s="4"/>
      <c r="AT437" s="4"/>
      <c r="AW437" s="4"/>
      <c r="AX437" s="4"/>
      <c r="AZ437" s="4"/>
      <c r="BA437" s="4"/>
      <c r="BC437" s="4"/>
    </row>
    <row r="438" spans="1:55" x14ac:dyDescent="0.3">
      <c r="A438" s="5"/>
      <c r="B438" s="5"/>
      <c r="D438" s="3"/>
      <c r="E438" s="3"/>
      <c r="G438" s="11"/>
      <c r="H438" s="11"/>
      <c r="I438" s="32"/>
      <c r="J438" s="32"/>
      <c r="K438" s="32"/>
      <c r="L438" s="32"/>
      <c r="M438" s="5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10"/>
      <c r="AC438" s="4"/>
      <c r="AF438" s="4"/>
      <c r="AG438" s="4"/>
      <c r="AK438" s="10"/>
      <c r="AL438" s="4"/>
      <c r="AM438" s="4"/>
      <c r="AO438" s="4"/>
      <c r="AR438" s="4"/>
      <c r="AS438" s="4"/>
      <c r="AT438" s="4"/>
      <c r="AW438" s="4"/>
      <c r="AX438" s="4"/>
      <c r="AZ438" s="4"/>
      <c r="BA438" s="4"/>
      <c r="BC438" s="4"/>
    </row>
    <row r="439" spans="1:55" x14ac:dyDescent="0.3">
      <c r="A439" s="5"/>
      <c r="B439" s="5"/>
      <c r="D439" s="3"/>
      <c r="E439" s="3"/>
      <c r="G439" s="11"/>
      <c r="H439" s="11"/>
      <c r="I439" s="32"/>
      <c r="J439" s="32"/>
      <c r="K439" s="32"/>
      <c r="L439" s="32"/>
      <c r="M439" s="5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10"/>
      <c r="AC439" s="4"/>
      <c r="AF439" s="4"/>
      <c r="AG439" s="4"/>
      <c r="AK439" s="10"/>
      <c r="AL439" s="4"/>
      <c r="AM439" s="4"/>
      <c r="AO439" s="4"/>
      <c r="AR439" s="4"/>
      <c r="AS439" s="4"/>
      <c r="AT439" s="4"/>
      <c r="AW439" s="4"/>
      <c r="AX439" s="4"/>
      <c r="AZ439" s="4"/>
      <c r="BA439" s="4"/>
      <c r="BC439" s="4"/>
    </row>
    <row r="440" spans="1:55" x14ac:dyDescent="0.3">
      <c r="A440" s="5"/>
      <c r="B440" s="5"/>
      <c r="D440" s="3"/>
      <c r="E440" s="3"/>
      <c r="G440" s="11"/>
      <c r="H440" s="11"/>
      <c r="I440" s="32"/>
      <c r="J440" s="32"/>
      <c r="K440" s="32"/>
      <c r="L440" s="32"/>
      <c r="M440" s="5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10"/>
      <c r="AC440" s="4"/>
      <c r="AF440" s="4"/>
      <c r="AG440" s="4"/>
      <c r="AK440" s="10"/>
      <c r="AL440" s="4"/>
      <c r="AM440" s="4"/>
      <c r="AO440" s="4"/>
      <c r="AR440" s="4"/>
      <c r="AS440" s="4"/>
      <c r="AT440" s="4"/>
      <c r="AW440" s="4"/>
      <c r="AX440" s="4"/>
      <c r="AZ440" s="4"/>
      <c r="BA440" s="4"/>
      <c r="BC440" s="4"/>
    </row>
    <row r="441" spans="1:55" x14ac:dyDescent="0.3">
      <c r="A441" s="5"/>
      <c r="B441" s="5"/>
      <c r="D441" s="3"/>
      <c r="E441" s="3"/>
      <c r="G441" s="11"/>
      <c r="H441" s="11"/>
      <c r="I441" s="32"/>
      <c r="J441" s="32"/>
      <c r="K441" s="32"/>
      <c r="L441" s="32"/>
      <c r="M441" s="5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10"/>
      <c r="AC441" s="4"/>
      <c r="AF441" s="4"/>
      <c r="AG441" s="4"/>
      <c r="AK441" s="10"/>
      <c r="AL441" s="4"/>
      <c r="AM441" s="4"/>
      <c r="AO441" s="4"/>
      <c r="AR441" s="4"/>
      <c r="AS441" s="4"/>
      <c r="AT441" s="4"/>
      <c r="AW441" s="4"/>
      <c r="AX441" s="4"/>
      <c r="AZ441" s="4"/>
      <c r="BA441" s="4"/>
      <c r="BC441" s="4"/>
    </row>
    <row r="442" spans="1:55" x14ac:dyDescent="0.3">
      <c r="A442" s="5"/>
      <c r="B442" s="5"/>
      <c r="D442" s="3"/>
      <c r="E442" s="3"/>
      <c r="G442" s="11"/>
      <c r="H442" s="11"/>
      <c r="I442" s="32"/>
      <c r="J442" s="32"/>
      <c r="K442" s="32"/>
      <c r="L442" s="32"/>
      <c r="M442" s="5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10"/>
      <c r="AC442" s="4"/>
      <c r="AF442" s="4"/>
      <c r="AG442" s="4"/>
      <c r="AK442" s="10"/>
      <c r="AL442" s="4"/>
      <c r="AM442" s="4"/>
      <c r="AO442" s="4"/>
      <c r="AR442" s="4"/>
      <c r="AS442" s="4"/>
      <c r="AT442" s="4"/>
      <c r="AW442" s="4"/>
      <c r="AX442" s="4"/>
      <c r="AZ442" s="4"/>
      <c r="BA442" s="4"/>
      <c r="BC442" s="4"/>
    </row>
    <row r="443" spans="1:55" x14ac:dyDescent="0.3">
      <c r="A443" s="5"/>
      <c r="B443" s="5"/>
      <c r="D443" s="3"/>
      <c r="E443" s="3"/>
      <c r="G443" s="11"/>
      <c r="H443" s="11"/>
      <c r="I443" s="32"/>
      <c r="J443" s="32"/>
      <c r="K443" s="32"/>
      <c r="L443" s="32"/>
      <c r="M443" s="5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10"/>
      <c r="AC443" s="4"/>
      <c r="AF443" s="4"/>
      <c r="AG443" s="4"/>
      <c r="AK443" s="10"/>
      <c r="AL443" s="4"/>
      <c r="AM443" s="4"/>
      <c r="AO443" s="4"/>
      <c r="AR443" s="4"/>
      <c r="AS443" s="4"/>
      <c r="AT443" s="4"/>
      <c r="AW443" s="4"/>
      <c r="AX443" s="4"/>
      <c r="AZ443" s="4"/>
      <c r="BA443" s="4"/>
      <c r="BC443" s="4"/>
    </row>
    <row r="444" spans="1:55" x14ac:dyDescent="0.3">
      <c r="A444" s="5"/>
      <c r="B444" s="5"/>
      <c r="D444" s="3"/>
      <c r="E444" s="3"/>
      <c r="G444" s="11"/>
      <c r="H444" s="11"/>
      <c r="I444" s="32"/>
      <c r="J444" s="32"/>
      <c r="K444" s="32"/>
      <c r="L444" s="32"/>
      <c r="M444" s="5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10"/>
      <c r="AC444" s="4"/>
      <c r="AF444" s="4"/>
      <c r="AG444" s="4"/>
      <c r="AK444" s="10"/>
      <c r="AL444" s="4"/>
      <c r="AM444" s="4"/>
      <c r="AO444" s="4"/>
      <c r="AR444" s="4"/>
      <c r="AS444" s="4"/>
      <c r="AT444" s="4"/>
      <c r="AW444" s="4"/>
      <c r="AX444" s="4"/>
      <c r="AZ444" s="4"/>
      <c r="BA444" s="4"/>
      <c r="BC444" s="4"/>
    </row>
    <row r="445" spans="1:55" x14ac:dyDescent="0.3">
      <c r="A445" s="5"/>
      <c r="B445" s="5"/>
      <c r="D445" s="3"/>
      <c r="E445" s="3"/>
      <c r="G445" s="11"/>
      <c r="H445" s="11"/>
      <c r="I445" s="32"/>
      <c r="J445" s="32"/>
      <c r="K445" s="32"/>
      <c r="L445" s="32"/>
      <c r="M445" s="5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10"/>
      <c r="AC445" s="4"/>
      <c r="AF445" s="4"/>
      <c r="AG445" s="4"/>
      <c r="AK445" s="10"/>
      <c r="AL445" s="4"/>
      <c r="AM445" s="4"/>
      <c r="AO445" s="4"/>
      <c r="AR445" s="4"/>
      <c r="AS445" s="4"/>
      <c r="AT445" s="4"/>
      <c r="AW445" s="4"/>
      <c r="AX445" s="4"/>
      <c r="AZ445" s="4"/>
      <c r="BA445" s="4"/>
      <c r="BC445" s="4"/>
    </row>
    <row r="446" spans="1:55" x14ac:dyDescent="0.3">
      <c r="A446" s="5"/>
      <c r="B446" s="5"/>
      <c r="D446" s="3"/>
      <c r="E446" s="3"/>
      <c r="G446" s="11"/>
      <c r="H446" s="11"/>
      <c r="I446" s="32"/>
      <c r="J446" s="32"/>
      <c r="K446" s="32"/>
      <c r="L446" s="32"/>
      <c r="M446" s="5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10"/>
      <c r="AC446" s="4"/>
      <c r="AF446" s="4"/>
      <c r="AG446" s="4"/>
      <c r="AK446" s="10"/>
      <c r="AL446" s="4"/>
      <c r="AM446" s="4"/>
      <c r="AO446" s="4"/>
      <c r="AR446" s="4"/>
      <c r="AS446" s="4"/>
      <c r="AT446" s="4"/>
      <c r="AW446" s="4"/>
      <c r="AX446" s="4"/>
      <c r="AZ446" s="4"/>
      <c r="BA446" s="4"/>
      <c r="BC446" s="4"/>
    </row>
    <row r="447" spans="1:55" x14ac:dyDescent="0.3">
      <c r="A447" s="5"/>
      <c r="B447" s="5"/>
      <c r="D447" s="3"/>
      <c r="E447" s="3"/>
      <c r="G447" s="11"/>
      <c r="H447" s="11"/>
      <c r="I447" s="32"/>
      <c r="J447" s="32"/>
      <c r="K447" s="32"/>
      <c r="L447" s="32"/>
      <c r="M447" s="5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10"/>
      <c r="AC447" s="4"/>
      <c r="AF447" s="4"/>
      <c r="AG447" s="4"/>
      <c r="AK447" s="10"/>
      <c r="AL447" s="4"/>
      <c r="AM447" s="4"/>
      <c r="AO447" s="4"/>
      <c r="AR447" s="4"/>
      <c r="AS447" s="4"/>
      <c r="AT447" s="4"/>
      <c r="AW447" s="4"/>
      <c r="AX447" s="4"/>
      <c r="AZ447" s="4"/>
      <c r="BA447" s="4"/>
      <c r="BC447" s="4"/>
    </row>
    <row r="448" spans="1:55" x14ac:dyDescent="0.3">
      <c r="A448" s="5"/>
      <c r="B448" s="5"/>
      <c r="D448" s="3"/>
      <c r="E448" s="3"/>
      <c r="G448" s="11"/>
      <c r="H448" s="11"/>
      <c r="I448" s="32"/>
      <c r="J448" s="32"/>
      <c r="K448" s="32"/>
      <c r="L448" s="32"/>
      <c r="M448" s="5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10"/>
      <c r="AC448" s="4"/>
      <c r="AF448" s="4"/>
      <c r="AG448" s="4"/>
      <c r="AK448" s="10"/>
      <c r="AL448" s="4"/>
      <c r="AM448" s="4"/>
      <c r="AO448" s="4"/>
      <c r="AR448" s="4"/>
      <c r="AS448" s="4"/>
      <c r="AT448" s="4"/>
      <c r="AW448" s="4"/>
      <c r="AX448" s="4"/>
      <c r="AZ448" s="4"/>
      <c r="BA448" s="4"/>
      <c r="BC448" s="4"/>
    </row>
    <row r="449" spans="1:55" x14ac:dyDescent="0.3">
      <c r="A449" s="5"/>
      <c r="B449" s="5"/>
      <c r="D449" s="3"/>
      <c r="E449" s="3"/>
      <c r="G449" s="11"/>
      <c r="H449" s="11"/>
      <c r="I449" s="32"/>
      <c r="J449" s="32"/>
      <c r="K449" s="32"/>
      <c r="L449" s="32"/>
      <c r="M449" s="5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10"/>
      <c r="AC449" s="4"/>
      <c r="AF449" s="4"/>
      <c r="AG449" s="4"/>
      <c r="AK449" s="10"/>
      <c r="AL449" s="4"/>
      <c r="AM449" s="4"/>
      <c r="AO449" s="4"/>
      <c r="AR449" s="4"/>
      <c r="AS449" s="4"/>
      <c r="AT449" s="4"/>
      <c r="AW449" s="4"/>
      <c r="AX449" s="4"/>
      <c r="AZ449" s="4"/>
      <c r="BA449" s="4"/>
      <c r="BC449" s="4"/>
    </row>
    <row r="450" spans="1:55" x14ac:dyDescent="0.3">
      <c r="A450" s="5"/>
      <c r="B450" s="5"/>
      <c r="D450" s="3"/>
      <c r="E450" s="3"/>
      <c r="G450" s="11"/>
      <c r="H450" s="11"/>
      <c r="I450" s="32"/>
      <c r="J450" s="32"/>
      <c r="K450" s="32"/>
      <c r="L450" s="32"/>
      <c r="M450" s="5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10"/>
      <c r="AC450" s="4"/>
      <c r="AF450" s="4"/>
      <c r="AG450" s="4"/>
      <c r="AK450" s="10"/>
      <c r="AL450" s="4"/>
      <c r="AM450" s="4"/>
      <c r="AO450" s="4"/>
      <c r="AR450" s="4"/>
      <c r="AS450" s="4"/>
      <c r="AT450" s="4"/>
      <c r="AW450" s="4"/>
      <c r="AX450" s="4"/>
      <c r="AZ450" s="4"/>
      <c r="BA450" s="4"/>
      <c r="BC450" s="4"/>
    </row>
    <row r="451" spans="1:55" x14ac:dyDescent="0.3">
      <c r="A451" s="5"/>
      <c r="B451" s="5"/>
      <c r="D451" s="3"/>
      <c r="E451" s="3"/>
      <c r="G451" s="11"/>
      <c r="H451" s="11"/>
      <c r="I451" s="32"/>
      <c r="J451" s="32"/>
      <c r="K451" s="32"/>
      <c r="L451" s="32"/>
      <c r="M451" s="5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10"/>
      <c r="AC451" s="4"/>
      <c r="AF451" s="4"/>
      <c r="AG451" s="4"/>
      <c r="AK451" s="10"/>
      <c r="AL451" s="4"/>
      <c r="AM451" s="4"/>
      <c r="AO451" s="4"/>
      <c r="AR451" s="4"/>
      <c r="AS451" s="4"/>
      <c r="AT451" s="4"/>
      <c r="AW451" s="4"/>
      <c r="AX451" s="4"/>
      <c r="AZ451" s="4"/>
      <c r="BA451" s="4"/>
      <c r="BC451" s="4"/>
    </row>
    <row r="452" spans="1:55" x14ac:dyDescent="0.3">
      <c r="A452" s="5"/>
      <c r="B452" s="5"/>
      <c r="D452" s="3"/>
      <c r="E452" s="3"/>
      <c r="G452" s="11"/>
      <c r="H452" s="11"/>
      <c r="I452" s="32"/>
      <c r="J452" s="32"/>
      <c r="K452" s="32"/>
      <c r="L452" s="32"/>
      <c r="M452" s="5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10"/>
      <c r="AC452" s="4"/>
      <c r="AF452" s="4"/>
      <c r="AG452" s="4"/>
      <c r="AK452" s="10"/>
      <c r="AL452" s="4"/>
      <c r="AM452" s="4"/>
      <c r="AO452" s="4"/>
      <c r="AR452" s="4"/>
      <c r="AS452" s="4"/>
      <c r="AT452" s="4"/>
      <c r="AW452" s="4"/>
      <c r="AX452" s="4"/>
      <c r="AZ452" s="4"/>
      <c r="BA452" s="4"/>
      <c r="BC452" s="4"/>
    </row>
    <row r="453" spans="1:55" x14ac:dyDescent="0.3">
      <c r="A453" s="5"/>
      <c r="B453" s="5"/>
      <c r="D453" s="3"/>
      <c r="E453" s="3"/>
      <c r="G453" s="11"/>
      <c r="H453" s="11"/>
      <c r="I453" s="32"/>
      <c r="J453" s="32"/>
      <c r="K453" s="32"/>
      <c r="L453" s="32"/>
      <c r="M453" s="5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10"/>
      <c r="AC453" s="4"/>
      <c r="AF453" s="4"/>
      <c r="AG453" s="4"/>
      <c r="AK453" s="10"/>
      <c r="AL453" s="4"/>
      <c r="AM453" s="4"/>
      <c r="AO453" s="4"/>
      <c r="AR453" s="4"/>
      <c r="AS453" s="4"/>
      <c r="AT453" s="4"/>
      <c r="AW453" s="4"/>
      <c r="AX453" s="4"/>
      <c r="AZ453" s="4"/>
      <c r="BA453" s="4"/>
      <c r="BC453" s="4"/>
    </row>
    <row r="454" spans="1:55" x14ac:dyDescent="0.3">
      <c r="A454" s="5"/>
      <c r="B454" s="5"/>
      <c r="D454" s="3"/>
      <c r="E454" s="3"/>
      <c r="G454" s="11"/>
      <c r="H454" s="11"/>
      <c r="I454" s="32"/>
      <c r="J454" s="32"/>
      <c r="K454" s="32"/>
      <c r="L454" s="32"/>
      <c r="M454" s="5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10"/>
      <c r="AC454" s="4"/>
      <c r="AF454" s="4"/>
      <c r="AG454" s="4"/>
      <c r="AK454" s="10"/>
      <c r="AL454" s="4"/>
      <c r="AM454" s="4"/>
      <c r="AO454" s="4"/>
      <c r="AR454" s="4"/>
      <c r="AS454" s="4"/>
      <c r="AT454" s="4"/>
      <c r="AW454" s="4"/>
      <c r="AX454" s="4"/>
      <c r="AZ454" s="4"/>
      <c r="BA454" s="4"/>
      <c r="BC454" s="4"/>
    </row>
    <row r="455" spans="1:55" x14ac:dyDescent="0.3">
      <c r="A455" s="5"/>
      <c r="B455" s="5"/>
      <c r="D455" s="3"/>
      <c r="E455" s="3"/>
      <c r="G455" s="11"/>
      <c r="H455" s="11"/>
      <c r="I455" s="32"/>
      <c r="J455" s="32"/>
      <c r="K455" s="32"/>
      <c r="L455" s="32"/>
      <c r="M455" s="5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10"/>
      <c r="AC455" s="4"/>
      <c r="AF455" s="4"/>
      <c r="AG455" s="4"/>
      <c r="AK455" s="10"/>
      <c r="AL455" s="4"/>
      <c r="AM455" s="4"/>
      <c r="AO455" s="4"/>
      <c r="AR455" s="4"/>
      <c r="AS455" s="4"/>
      <c r="AT455" s="4"/>
      <c r="AW455" s="4"/>
      <c r="AX455" s="4"/>
      <c r="AZ455" s="4"/>
      <c r="BA455" s="4"/>
      <c r="BC455" s="4"/>
    </row>
    <row r="456" spans="1:55" x14ac:dyDescent="0.3">
      <c r="A456" s="5"/>
      <c r="B456" s="5"/>
      <c r="D456" s="3"/>
      <c r="E456" s="3"/>
      <c r="G456" s="11"/>
      <c r="H456" s="11"/>
      <c r="I456" s="32"/>
      <c r="J456" s="32"/>
      <c r="K456" s="32"/>
      <c r="L456" s="32"/>
      <c r="M456" s="5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10"/>
      <c r="AC456" s="4"/>
      <c r="AF456" s="4"/>
      <c r="AG456" s="4"/>
      <c r="AK456" s="10"/>
      <c r="AL456" s="4"/>
      <c r="AM456" s="4"/>
      <c r="AO456" s="4"/>
      <c r="AR456" s="4"/>
      <c r="AS456" s="4"/>
      <c r="AT456" s="4"/>
      <c r="AW456" s="4"/>
      <c r="AX456" s="4"/>
      <c r="AZ456" s="4"/>
      <c r="BA456" s="4"/>
      <c r="BC456" s="4"/>
    </row>
    <row r="457" spans="1:55" x14ac:dyDescent="0.3">
      <c r="A457" s="5"/>
      <c r="B457" s="5"/>
      <c r="D457" s="3"/>
      <c r="E457" s="3"/>
      <c r="G457" s="11"/>
      <c r="H457" s="11"/>
      <c r="I457" s="32"/>
      <c r="J457" s="32"/>
      <c r="K457" s="32"/>
      <c r="L457" s="32"/>
      <c r="M457" s="5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10"/>
      <c r="AC457" s="4"/>
      <c r="AF457" s="4"/>
      <c r="AG457" s="4"/>
      <c r="AK457" s="10"/>
      <c r="AL457" s="4"/>
      <c r="AM457" s="4"/>
      <c r="AO457" s="4"/>
      <c r="AR457" s="4"/>
      <c r="AS457" s="4"/>
      <c r="AT457" s="4"/>
      <c r="AW457" s="4"/>
      <c r="AX457" s="4"/>
      <c r="AZ457" s="4"/>
      <c r="BA457" s="4"/>
      <c r="BC457" s="4"/>
    </row>
    <row r="458" spans="1:55" x14ac:dyDescent="0.3">
      <c r="A458" s="5"/>
      <c r="B458" s="5"/>
      <c r="D458" s="3"/>
      <c r="E458" s="3"/>
      <c r="G458" s="11"/>
      <c r="H458" s="11"/>
      <c r="I458" s="32"/>
      <c r="J458" s="32"/>
      <c r="K458" s="32"/>
      <c r="L458" s="32"/>
      <c r="M458" s="5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10"/>
      <c r="AC458" s="4"/>
      <c r="AF458" s="4"/>
      <c r="AG458" s="4"/>
      <c r="AK458" s="10"/>
      <c r="AL458" s="4"/>
      <c r="AM458" s="4"/>
      <c r="AO458" s="4"/>
      <c r="AR458" s="4"/>
      <c r="AS458" s="4"/>
      <c r="AT458" s="4"/>
      <c r="AW458" s="4"/>
      <c r="AX458" s="4"/>
      <c r="AZ458" s="4"/>
      <c r="BA458" s="4"/>
      <c r="BC458" s="4"/>
    </row>
    <row r="459" spans="1:55" x14ac:dyDescent="0.3">
      <c r="A459" s="5"/>
      <c r="B459" s="5"/>
      <c r="D459" s="3"/>
      <c r="E459" s="3"/>
      <c r="G459" s="11"/>
      <c r="H459" s="11"/>
      <c r="I459" s="32"/>
      <c r="J459" s="32"/>
      <c r="K459" s="32"/>
      <c r="L459" s="32"/>
      <c r="M459" s="5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10"/>
      <c r="AC459" s="4"/>
      <c r="AF459" s="4"/>
      <c r="AG459" s="4"/>
      <c r="AK459" s="10"/>
      <c r="AL459" s="4"/>
      <c r="AM459" s="4"/>
      <c r="AO459" s="4"/>
      <c r="AR459" s="4"/>
      <c r="AS459" s="4"/>
      <c r="AT459" s="4"/>
      <c r="AW459" s="4"/>
      <c r="AX459" s="4"/>
      <c r="AZ459" s="4"/>
      <c r="BA459" s="4"/>
      <c r="BC459" s="4"/>
    </row>
    <row r="460" spans="1:55" x14ac:dyDescent="0.3">
      <c r="A460" s="5"/>
      <c r="B460" s="5"/>
      <c r="D460" s="3"/>
      <c r="E460" s="3"/>
      <c r="G460" s="11"/>
      <c r="H460" s="11"/>
      <c r="I460" s="32"/>
      <c r="J460" s="32"/>
      <c r="K460" s="32"/>
      <c r="L460" s="32"/>
      <c r="M460" s="5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10"/>
      <c r="AC460" s="4"/>
      <c r="AF460" s="4"/>
      <c r="AG460" s="4"/>
      <c r="AK460" s="10"/>
      <c r="AL460" s="4"/>
      <c r="AM460" s="4"/>
      <c r="AO460" s="4"/>
      <c r="AR460" s="4"/>
      <c r="AS460" s="4"/>
      <c r="AT460" s="4"/>
      <c r="AW460" s="4"/>
      <c r="AX460" s="4"/>
      <c r="AZ460" s="4"/>
      <c r="BA460" s="4"/>
      <c r="BC460" s="4"/>
    </row>
    <row r="461" spans="1:55" x14ac:dyDescent="0.3">
      <c r="A461" s="5"/>
      <c r="B461" s="5"/>
      <c r="D461" s="3"/>
      <c r="E461" s="3"/>
      <c r="G461" s="11"/>
      <c r="H461" s="11"/>
      <c r="I461" s="32"/>
      <c r="J461" s="32"/>
      <c r="K461" s="32"/>
      <c r="L461" s="32"/>
      <c r="M461" s="5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10"/>
      <c r="AC461" s="4"/>
      <c r="AF461" s="4"/>
      <c r="AG461" s="4"/>
      <c r="AK461" s="10"/>
      <c r="AL461" s="4"/>
      <c r="AM461" s="4"/>
      <c r="AO461" s="4"/>
      <c r="AR461" s="4"/>
      <c r="AS461" s="4"/>
      <c r="AT461" s="4"/>
      <c r="AW461" s="4"/>
      <c r="AX461" s="4"/>
      <c r="AZ461" s="4"/>
      <c r="BA461" s="4"/>
      <c r="BC461" s="4"/>
    </row>
    <row r="462" spans="1:55" x14ac:dyDescent="0.3">
      <c r="A462" s="5"/>
      <c r="B462" s="5"/>
      <c r="D462" s="3"/>
      <c r="E462" s="3"/>
      <c r="G462" s="11"/>
      <c r="H462" s="11"/>
      <c r="I462" s="32"/>
      <c r="J462" s="32"/>
      <c r="K462" s="32"/>
      <c r="L462" s="32"/>
      <c r="M462" s="5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10"/>
      <c r="AC462" s="4"/>
      <c r="AF462" s="4"/>
      <c r="AG462" s="4"/>
      <c r="AK462" s="10"/>
      <c r="AL462" s="4"/>
      <c r="AM462" s="4"/>
      <c r="AO462" s="4"/>
      <c r="AR462" s="4"/>
      <c r="AS462" s="4"/>
      <c r="AT462" s="4"/>
      <c r="AW462" s="4"/>
      <c r="AX462" s="4"/>
      <c r="AZ462" s="4"/>
      <c r="BA462" s="4"/>
      <c r="BC462" s="4"/>
    </row>
    <row r="463" spans="1:55" x14ac:dyDescent="0.3">
      <c r="A463" s="5"/>
      <c r="B463" s="5"/>
      <c r="D463" s="3"/>
      <c r="E463" s="3"/>
      <c r="G463" s="11"/>
      <c r="H463" s="11"/>
      <c r="I463" s="32"/>
      <c r="J463" s="32"/>
      <c r="K463" s="32"/>
      <c r="L463" s="32"/>
      <c r="M463" s="5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10"/>
      <c r="AC463" s="4"/>
      <c r="AF463" s="4"/>
      <c r="AG463" s="4"/>
      <c r="AK463" s="10"/>
      <c r="AL463" s="4"/>
      <c r="AM463" s="4"/>
      <c r="AO463" s="4"/>
      <c r="AR463" s="4"/>
      <c r="AS463" s="4"/>
      <c r="AT463" s="4"/>
      <c r="AW463" s="4"/>
      <c r="AX463" s="4"/>
      <c r="AZ463" s="4"/>
      <c r="BA463" s="4"/>
      <c r="BC463" s="4"/>
    </row>
    <row r="464" spans="1:55" x14ac:dyDescent="0.3">
      <c r="A464" s="5"/>
      <c r="B464" s="5"/>
      <c r="D464" s="3"/>
      <c r="E464" s="3"/>
      <c r="G464" s="11"/>
      <c r="H464" s="11"/>
      <c r="I464" s="32"/>
      <c r="J464" s="32"/>
      <c r="K464" s="32"/>
      <c r="L464" s="32"/>
      <c r="M464" s="5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10"/>
      <c r="AC464" s="4"/>
      <c r="AF464" s="4"/>
      <c r="AG464" s="4"/>
      <c r="AK464" s="10"/>
      <c r="AL464" s="4"/>
      <c r="AM464" s="4"/>
      <c r="AO464" s="4"/>
      <c r="AR464" s="4"/>
      <c r="AS464" s="4"/>
      <c r="AT464" s="4"/>
      <c r="AW464" s="4"/>
      <c r="AX464" s="4"/>
      <c r="AZ464" s="4"/>
      <c r="BA464" s="4"/>
      <c r="BC464" s="4"/>
    </row>
    <row r="465" spans="1:55" x14ac:dyDescent="0.3">
      <c r="A465" s="5"/>
      <c r="B465" s="5"/>
      <c r="D465" s="3"/>
      <c r="E465" s="3"/>
      <c r="G465" s="11"/>
      <c r="H465" s="11"/>
      <c r="I465" s="32"/>
      <c r="J465" s="32"/>
      <c r="K465" s="32"/>
      <c r="L465" s="32"/>
      <c r="M465" s="5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10"/>
      <c r="AC465" s="4"/>
      <c r="AF465" s="4"/>
      <c r="AG465" s="4"/>
      <c r="AK465" s="10"/>
      <c r="AL465" s="4"/>
      <c r="AM465" s="4"/>
      <c r="AO465" s="4"/>
      <c r="AR465" s="4"/>
      <c r="AS465" s="4"/>
      <c r="AT465" s="4"/>
      <c r="AW465" s="4"/>
      <c r="AX465" s="4"/>
      <c r="AZ465" s="4"/>
      <c r="BA465" s="4"/>
      <c r="BC465" s="4"/>
    </row>
    <row r="466" spans="1:55" x14ac:dyDescent="0.3">
      <c r="A466" s="5"/>
      <c r="B466" s="5"/>
      <c r="D466" s="3"/>
      <c r="E466" s="3"/>
      <c r="G466" s="11"/>
      <c r="H466" s="11"/>
      <c r="I466" s="32"/>
      <c r="J466" s="32"/>
      <c r="K466" s="32"/>
      <c r="L466" s="32"/>
      <c r="M466" s="5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10"/>
      <c r="AC466" s="4"/>
      <c r="AF466" s="4"/>
      <c r="AG466" s="4"/>
      <c r="AK466" s="10"/>
      <c r="AL466" s="4"/>
      <c r="AM466" s="4"/>
      <c r="AO466" s="4"/>
      <c r="AR466" s="4"/>
      <c r="AS466" s="4"/>
      <c r="AT466" s="4"/>
      <c r="AW466" s="4"/>
      <c r="AX466" s="4"/>
      <c r="AZ466" s="4"/>
      <c r="BA466" s="4"/>
      <c r="BC466" s="4"/>
    </row>
    <row r="467" spans="1:55" x14ac:dyDescent="0.3">
      <c r="A467" s="5"/>
      <c r="B467" s="5"/>
      <c r="D467" s="3"/>
      <c r="E467" s="3"/>
      <c r="G467" s="11"/>
      <c r="H467" s="11"/>
      <c r="I467" s="32"/>
      <c r="J467" s="32"/>
      <c r="K467" s="32"/>
      <c r="L467" s="32"/>
      <c r="M467" s="5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10"/>
      <c r="AC467" s="4"/>
      <c r="AF467" s="4"/>
      <c r="AG467" s="4"/>
      <c r="AK467" s="10"/>
      <c r="AL467" s="4"/>
      <c r="AM467" s="4"/>
      <c r="AO467" s="4"/>
      <c r="AR467" s="4"/>
      <c r="AS467" s="4"/>
      <c r="AT467" s="4"/>
      <c r="AW467" s="4"/>
      <c r="AX467" s="4"/>
      <c r="AZ467" s="4"/>
      <c r="BA467" s="4"/>
      <c r="BC467" s="4"/>
    </row>
    <row r="468" spans="1:55" x14ac:dyDescent="0.3">
      <c r="A468" s="5"/>
      <c r="B468" s="5"/>
      <c r="D468" s="3"/>
      <c r="E468" s="3"/>
      <c r="G468" s="11"/>
      <c r="H468" s="11"/>
      <c r="I468" s="32"/>
      <c r="J468" s="32"/>
      <c r="K468" s="32"/>
      <c r="L468" s="32"/>
      <c r="M468" s="5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10"/>
      <c r="AC468" s="4"/>
      <c r="AF468" s="4"/>
      <c r="AG468" s="4"/>
      <c r="AK468" s="10"/>
      <c r="AL468" s="4"/>
      <c r="AM468" s="4"/>
      <c r="AO468" s="4"/>
      <c r="AR468" s="4"/>
      <c r="AS468" s="4"/>
      <c r="AT468" s="4"/>
      <c r="AW468" s="4"/>
      <c r="AX468" s="4"/>
      <c r="AZ468" s="4"/>
      <c r="BA468" s="4"/>
      <c r="BC468" s="4"/>
    </row>
    <row r="469" spans="1:55" x14ac:dyDescent="0.3">
      <c r="A469" s="5"/>
      <c r="B469" s="5"/>
      <c r="D469" s="3"/>
      <c r="E469" s="3"/>
      <c r="G469" s="11"/>
      <c r="H469" s="11"/>
      <c r="I469" s="32"/>
      <c r="J469" s="32"/>
      <c r="K469" s="32"/>
      <c r="L469" s="32"/>
      <c r="M469" s="5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10"/>
      <c r="AC469" s="4"/>
      <c r="AF469" s="4"/>
      <c r="AG469" s="4"/>
      <c r="AK469" s="10"/>
      <c r="AL469" s="4"/>
      <c r="AM469" s="4"/>
      <c r="AO469" s="4"/>
      <c r="AR469" s="4"/>
      <c r="AS469" s="4"/>
      <c r="AT469" s="4"/>
      <c r="AW469" s="4"/>
      <c r="AX469" s="4"/>
      <c r="AZ469" s="4"/>
      <c r="BA469" s="4"/>
      <c r="BC469" s="4"/>
    </row>
    <row r="470" spans="1:55" x14ac:dyDescent="0.3">
      <c r="A470" s="5"/>
      <c r="B470" s="5"/>
      <c r="D470" s="3"/>
      <c r="E470" s="3"/>
      <c r="G470" s="11"/>
      <c r="H470" s="11"/>
      <c r="I470" s="32"/>
      <c r="J470" s="32"/>
      <c r="K470" s="32"/>
      <c r="L470" s="32"/>
      <c r="M470" s="5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10"/>
      <c r="AC470" s="4"/>
      <c r="AF470" s="4"/>
      <c r="AG470" s="4"/>
      <c r="AK470" s="10"/>
      <c r="AL470" s="4"/>
      <c r="AM470" s="4"/>
      <c r="AO470" s="4"/>
      <c r="AR470" s="4"/>
      <c r="AS470" s="4"/>
      <c r="AT470" s="4"/>
      <c r="AW470" s="4"/>
      <c r="AX470" s="4"/>
      <c r="AZ470" s="4"/>
      <c r="BA470" s="4"/>
      <c r="BC470" s="4"/>
    </row>
    <row r="471" spans="1:55" x14ac:dyDescent="0.3">
      <c r="A471" s="5"/>
      <c r="B471" s="5"/>
      <c r="D471" s="3"/>
      <c r="E471" s="3"/>
      <c r="G471" s="11"/>
      <c r="H471" s="11"/>
      <c r="I471" s="32"/>
      <c r="J471" s="32"/>
      <c r="K471" s="32"/>
      <c r="L471" s="32"/>
      <c r="M471" s="5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10"/>
      <c r="AC471" s="4"/>
      <c r="AF471" s="4"/>
      <c r="AG471" s="4"/>
      <c r="AK471" s="10"/>
      <c r="AL471" s="4"/>
      <c r="AM471" s="4"/>
      <c r="AO471" s="4"/>
      <c r="AR471" s="4"/>
      <c r="AS471" s="4"/>
      <c r="AT471" s="4"/>
      <c r="AW471" s="4"/>
      <c r="AX471" s="4"/>
      <c r="AZ471" s="4"/>
      <c r="BA471" s="4"/>
      <c r="BC471" s="4"/>
    </row>
    <row r="472" spans="1:55" x14ac:dyDescent="0.3">
      <c r="A472" s="5"/>
      <c r="B472" s="5"/>
      <c r="D472" s="3"/>
      <c r="E472" s="3"/>
      <c r="G472" s="11"/>
      <c r="H472" s="11"/>
      <c r="I472" s="32"/>
      <c r="J472" s="32"/>
      <c r="K472" s="32"/>
      <c r="L472" s="32"/>
      <c r="M472" s="5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10"/>
      <c r="AC472" s="4"/>
      <c r="AF472" s="4"/>
      <c r="AG472" s="4"/>
      <c r="AK472" s="10"/>
      <c r="AL472" s="4"/>
      <c r="AM472" s="4"/>
      <c r="AO472" s="4"/>
      <c r="AR472" s="4"/>
      <c r="AS472" s="4"/>
      <c r="AT472" s="4"/>
      <c r="AW472" s="4"/>
      <c r="AX472" s="4"/>
      <c r="AZ472" s="4"/>
      <c r="BA472" s="4"/>
      <c r="BC472" s="4"/>
    </row>
    <row r="473" spans="1:55" x14ac:dyDescent="0.3">
      <c r="A473" s="5"/>
      <c r="B473" s="5"/>
      <c r="D473" s="3"/>
      <c r="E473" s="3"/>
      <c r="G473" s="11"/>
      <c r="H473" s="11"/>
      <c r="I473" s="32"/>
      <c r="J473" s="32"/>
      <c r="K473" s="32"/>
      <c r="L473" s="32"/>
      <c r="M473" s="5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10"/>
      <c r="AC473" s="4"/>
      <c r="AF473" s="4"/>
      <c r="AG473" s="4"/>
      <c r="AK473" s="10"/>
      <c r="AL473" s="4"/>
      <c r="AM473" s="4"/>
      <c r="AO473" s="4"/>
      <c r="AR473" s="4"/>
      <c r="AS473" s="4"/>
      <c r="AT473" s="4"/>
      <c r="AW473" s="4"/>
      <c r="AX473" s="4"/>
      <c r="AZ473" s="4"/>
      <c r="BA473" s="4"/>
      <c r="BC473" s="4"/>
    </row>
    <row r="474" spans="1:55" x14ac:dyDescent="0.3">
      <c r="A474" s="5"/>
      <c r="B474" s="5"/>
      <c r="D474" s="3"/>
      <c r="E474" s="3"/>
      <c r="G474" s="11"/>
      <c r="H474" s="11"/>
      <c r="I474" s="32"/>
      <c r="J474" s="32"/>
      <c r="K474" s="32"/>
      <c r="L474" s="32"/>
      <c r="M474" s="5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10"/>
      <c r="AC474" s="4"/>
      <c r="AF474" s="4"/>
      <c r="AG474" s="4"/>
      <c r="AK474" s="10"/>
      <c r="AL474" s="4"/>
      <c r="AM474" s="4"/>
      <c r="AO474" s="4"/>
      <c r="AR474" s="4"/>
      <c r="AS474" s="4"/>
      <c r="AT474" s="4"/>
      <c r="AW474" s="4"/>
      <c r="AX474" s="4"/>
      <c r="AZ474" s="4"/>
      <c r="BA474" s="4"/>
      <c r="BC474" s="4"/>
    </row>
    <row r="475" spans="1:55" x14ac:dyDescent="0.3">
      <c r="A475" s="5"/>
      <c r="B475" s="5"/>
      <c r="D475" s="3"/>
      <c r="E475" s="3"/>
      <c r="G475" s="11"/>
      <c r="H475" s="11"/>
      <c r="I475" s="32"/>
      <c r="J475" s="32"/>
      <c r="K475" s="32"/>
      <c r="L475" s="32"/>
      <c r="M475" s="5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10"/>
      <c r="AC475" s="4"/>
      <c r="AF475" s="4"/>
      <c r="AG475" s="4"/>
      <c r="AK475" s="10"/>
      <c r="AL475" s="4"/>
      <c r="AM475" s="4"/>
      <c r="AO475" s="4"/>
      <c r="AR475" s="4"/>
      <c r="AS475" s="4"/>
      <c r="AT475" s="4"/>
      <c r="AW475" s="4"/>
      <c r="AX475" s="4"/>
      <c r="AZ475" s="4"/>
      <c r="BA475" s="4"/>
      <c r="BC475" s="4"/>
    </row>
    <row r="476" spans="1:55" x14ac:dyDescent="0.3">
      <c r="A476" s="5"/>
      <c r="B476" s="5"/>
      <c r="D476" s="3"/>
      <c r="E476" s="3"/>
      <c r="G476" s="11"/>
      <c r="H476" s="11"/>
      <c r="I476" s="32"/>
      <c r="J476" s="32"/>
      <c r="K476" s="32"/>
      <c r="L476" s="32"/>
      <c r="M476" s="5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10"/>
      <c r="AC476" s="4"/>
      <c r="AF476" s="4"/>
      <c r="AG476" s="4"/>
      <c r="AK476" s="10"/>
      <c r="AL476" s="4"/>
      <c r="AM476" s="4"/>
      <c r="AO476" s="4"/>
      <c r="AR476" s="4"/>
      <c r="AS476" s="4"/>
      <c r="AT476" s="4"/>
      <c r="AW476" s="4"/>
      <c r="AX476" s="4"/>
      <c r="AZ476" s="4"/>
      <c r="BA476" s="4"/>
      <c r="BC476" s="4"/>
    </row>
    <row r="477" spans="1:55" x14ac:dyDescent="0.3">
      <c r="A477" s="5"/>
      <c r="B477" s="5"/>
      <c r="D477" s="3"/>
      <c r="E477" s="3"/>
      <c r="G477" s="11"/>
      <c r="H477" s="11"/>
      <c r="I477" s="32"/>
      <c r="J477" s="32"/>
      <c r="K477" s="32"/>
      <c r="L477" s="32"/>
      <c r="M477" s="5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10"/>
      <c r="AC477" s="4"/>
      <c r="AF477" s="4"/>
      <c r="AG477" s="4"/>
      <c r="AK477" s="10"/>
      <c r="AL477" s="4"/>
      <c r="AM477" s="4"/>
      <c r="AO477" s="4"/>
      <c r="AR477" s="4"/>
      <c r="AS477" s="4"/>
      <c r="AT477" s="4"/>
      <c r="AW477" s="4"/>
      <c r="AX477" s="4"/>
      <c r="AZ477" s="4"/>
      <c r="BA477" s="4"/>
      <c r="BC477" s="4"/>
    </row>
    <row r="478" spans="1:55" x14ac:dyDescent="0.3">
      <c r="A478" s="5"/>
      <c r="B478" s="5"/>
      <c r="D478" s="3"/>
      <c r="E478" s="3"/>
      <c r="G478" s="11"/>
      <c r="H478" s="11"/>
      <c r="I478" s="32"/>
      <c r="J478" s="32"/>
      <c r="K478" s="32"/>
      <c r="L478" s="32"/>
      <c r="M478" s="5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10"/>
      <c r="AC478" s="4"/>
      <c r="AF478" s="4"/>
      <c r="AG478" s="4"/>
      <c r="AK478" s="10"/>
      <c r="AL478" s="4"/>
      <c r="AM478" s="4"/>
      <c r="AO478" s="4"/>
      <c r="AR478" s="4"/>
      <c r="AS478" s="4"/>
      <c r="AT478" s="4"/>
      <c r="AW478" s="4"/>
      <c r="AX478" s="4"/>
      <c r="AZ478" s="4"/>
      <c r="BA478" s="4"/>
      <c r="BC478" s="4"/>
    </row>
    <row r="479" spans="1:55" x14ac:dyDescent="0.3">
      <c r="A479" s="5"/>
      <c r="B479" s="5"/>
      <c r="D479" s="3"/>
      <c r="E479" s="3"/>
      <c r="G479" s="11"/>
      <c r="H479" s="11"/>
      <c r="I479" s="32"/>
      <c r="J479" s="32"/>
      <c r="K479" s="32"/>
      <c r="L479" s="32"/>
      <c r="M479" s="5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10"/>
      <c r="AC479" s="4"/>
      <c r="AF479" s="4"/>
      <c r="AG479" s="4"/>
      <c r="AK479" s="10"/>
      <c r="AL479" s="4"/>
      <c r="AM479" s="4"/>
      <c r="AO479" s="4"/>
      <c r="AR479" s="4"/>
      <c r="AS479" s="4"/>
      <c r="AT479" s="4"/>
      <c r="AW479" s="4"/>
      <c r="AX479" s="4"/>
      <c r="AZ479" s="4"/>
      <c r="BA479" s="4"/>
      <c r="BC479" s="4"/>
    </row>
    <row r="480" spans="1:55" x14ac:dyDescent="0.3">
      <c r="A480" s="5"/>
      <c r="B480" s="5"/>
      <c r="D480" s="3"/>
      <c r="E480" s="3"/>
      <c r="G480" s="11"/>
      <c r="H480" s="11"/>
      <c r="I480" s="32"/>
      <c r="J480" s="32"/>
      <c r="K480" s="32"/>
      <c r="L480" s="32"/>
      <c r="M480" s="5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10"/>
      <c r="AC480" s="4"/>
      <c r="AF480" s="4"/>
      <c r="AG480" s="4"/>
      <c r="AK480" s="10"/>
      <c r="AL480" s="4"/>
      <c r="AM480" s="4"/>
      <c r="AO480" s="4"/>
      <c r="AR480" s="4"/>
      <c r="AS480" s="4"/>
      <c r="AT480" s="4"/>
      <c r="AW480" s="4"/>
      <c r="AX480" s="4"/>
      <c r="AZ480" s="4"/>
      <c r="BA480" s="4"/>
      <c r="BC480" s="4"/>
    </row>
    <row r="481" spans="1:55" x14ac:dyDescent="0.3">
      <c r="A481" s="5"/>
      <c r="B481" s="5"/>
      <c r="D481" s="3"/>
      <c r="E481" s="3"/>
      <c r="G481" s="11"/>
      <c r="H481" s="11"/>
      <c r="I481" s="32"/>
      <c r="J481" s="32"/>
      <c r="K481" s="32"/>
      <c r="L481" s="32"/>
      <c r="M481" s="5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10"/>
      <c r="AC481" s="4"/>
      <c r="AF481" s="4"/>
      <c r="AG481" s="4"/>
      <c r="AK481" s="10"/>
      <c r="AL481" s="4"/>
      <c r="AM481" s="4"/>
      <c r="AO481" s="4"/>
      <c r="AR481" s="4"/>
      <c r="AS481" s="4"/>
      <c r="AT481" s="4"/>
      <c r="AW481" s="4"/>
      <c r="AX481" s="4"/>
      <c r="AZ481" s="4"/>
      <c r="BA481" s="4"/>
      <c r="BC481" s="4"/>
    </row>
    <row r="482" spans="1:55" x14ac:dyDescent="0.3">
      <c r="A482" s="5"/>
      <c r="B482" s="5"/>
      <c r="D482" s="3"/>
      <c r="E482" s="3"/>
      <c r="G482" s="11"/>
      <c r="H482" s="11"/>
      <c r="I482" s="32"/>
      <c r="J482" s="32"/>
      <c r="K482" s="32"/>
      <c r="L482" s="32"/>
      <c r="M482" s="5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10"/>
      <c r="AC482" s="4"/>
      <c r="AF482" s="4"/>
      <c r="AG482" s="4"/>
      <c r="AK482" s="10"/>
      <c r="AL482" s="4"/>
      <c r="AM482" s="4"/>
      <c r="AO482" s="4"/>
      <c r="AR482" s="4"/>
      <c r="AS482" s="4"/>
      <c r="AT482" s="4"/>
      <c r="AW482" s="4"/>
      <c r="AX482" s="4"/>
      <c r="AZ482" s="4"/>
      <c r="BA482" s="4"/>
      <c r="BC482" s="4"/>
    </row>
    <row r="483" spans="1:55" x14ac:dyDescent="0.3">
      <c r="A483" s="5"/>
      <c r="B483" s="5"/>
      <c r="D483" s="3"/>
      <c r="E483" s="3"/>
      <c r="G483" s="11"/>
      <c r="H483" s="11"/>
      <c r="I483" s="32"/>
      <c r="J483" s="32"/>
      <c r="K483" s="32"/>
      <c r="L483" s="32"/>
      <c r="M483" s="5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10"/>
      <c r="AC483" s="4"/>
      <c r="AF483" s="4"/>
      <c r="AG483" s="4"/>
      <c r="AK483" s="10"/>
      <c r="AL483" s="4"/>
      <c r="AM483" s="4"/>
      <c r="AO483" s="4"/>
      <c r="AR483" s="4"/>
      <c r="AS483" s="4"/>
      <c r="AT483" s="4"/>
      <c r="AW483" s="4"/>
      <c r="AX483" s="4"/>
      <c r="AZ483" s="4"/>
      <c r="BA483" s="4"/>
      <c r="BC483" s="4"/>
    </row>
    <row r="484" spans="1:55" x14ac:dyDescent="0.3">
      <c r="A484" s="5"/>
      <c r="B484" s="5"/>
      <c r="D484" s="3"/>
      <c r="E484" s="3"/>
      <c r="G484" s="11"/>
      <c r="H484" s="11"/>
      <c r="I484" s="32"/>
      <c r="J484" s="32"/>
      <c r="K484" s="32"/>
      <c r="L484" s="32"/>
      <c r="M484" s="5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10"/>
      <c r="AC484" s="4"/>
      <c r="AF484" s="4"/>
      <c r="AG484" s="4"/>
      <c r="AK484" s="10"/>
      <c r="AL484" s="4"/>
      <c r="AM484" s="4"/>
      <c r="AO484" s="4"/>
      <c r="AR484" s="4"/>
      <c r="AS484" s="4"/>
      <c r="AT484" s="4"/>
      <c r="AW484" s="4"/>
      <c r="AX484" s="4"/>
      <c r="AZ484" s="4"/>
      <c r="BA484" s="4"/>
      <c r="BC484" s="4"/>
    </row>
    <row r="485" spans="1:55" x14ac:dyDescent="0.3">
      <c r="A485" s="5"/>
      <c r="B485" s="5"/>
      <c r="D485" s="3"/>
      <c r="E485" s="3"/>
      <c r="G485" s="11"/>
      <c r="H485" s="11"/>
      <c r="I485" s="32"/>
      <c r="J485" s="32"/>
      <c r="K485" s="32"/>
      <c r="L485" s="32"/>
      <c r="M485" s="5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10"/>
      <c r="AC485" s="4"/>
      <c r="AF485" s="4"/>
      <c r="AG485" s="4"/>
      <c r="AK485" s="10"/>
      <c r="AL485" s="4"/>
      <c r="AM485" s="4"/>
      <c r="AO485" s="4"/>
      <c r="AR485" s="4"/>
      <c r="AS485" s="4"/>
      <c r="AT485" s="4"/>
      <c r="AW485" s="4"/>
      <c r="AX485" s="4"/>
      <c r="AZ485" s="4"/>
      <c r="BA485" s="4"/>
      <c r="BC485" s="4"/>
    </row>
    <row r="486" spans="1:55" x14ac:dyDescent="0.3">
      <c r="A486" s="5"/>
      <c r="B486" s="5"/>
      <c r="D486" s="3"/>
      <c r="E486" s="3"/>
      <c r="G486" s="11"/>
      <c r="H486" s="11"/>
      <c r="I486" s="32"/>
      <c r="J486" s="32"/>
      <c r="K486" s="32"/>
      <c r="L486" s="32"/>
      <c r="M486" s="5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10"/>
      <c r="AC486" s="4"/>
      <c r="AF486" s="4"/>
      <c r="AG486" s="4"/>
      <c r="AK486" s="10"/>
      <c r="AL486" s="4"/>
      <c r="AM486" s="4"/>
      <c r="AO486" s="4"/>
      <c r="AR486" s="4"/>
      <c r="AS486" s="4"/>
      <c r="AT486" s="4"/>
      <c r="AW486" s="4"/>
      <c r="AX486" s="4"/>
      <c r="AZ486" s="4"/>
      <c r="BA486" s="4"/>
      <c r="BC486" s="4"/>
    </row>
    <row r="487" spans="1:55" x14ac:dyDescent="0.3">
      <c r="A487" s="5"/>
      <c r="B487" s="5"/>
      <c r="D487" s="3"/>
      <c r="E487" s="3"/>
      <c r="G487" s="11"/>
      <c r="H487" s="11"/>
      <c r="I487" s="32"/>
      <c r="J487" s="32"/>
      <c r="K487" s="32"/>
      <c r="L487" s="32"/>
      <c r="M487" s="5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10"/>
      <c r="AC487" s="4"/>
      <c r="AF487" s="4"/>
      <c r="AG487" s="4"/>
      <c r="AK487" s="10"/>
      <c r="AL487" s="4"/>
      <c r="AM487" s="4"/>
      <c r="AO487" s="4"/>
      <c r="AR487" s="4"/>
      <c r="AS487" s="4"/>
      <c r="AT487" s="4"/>
      <c r="AW487" s="4"/>
      <c r="AX487" s="4"/>
      <c r="AZ487" s="4"/>
      <c r="BA487" s="4"/>
      <c r="BC487" s="4"/>
    </row>
  </sheetData>
  <autoFilter ref="A6:FM30" xr:uid="{4B67E5F8-FDA2-4585-99DC-9DC04B261ABA}"/>
  <mergeCells count="1">
    <mergeCell ref="A1:E1"/>
  </mergeCells>
  <phoneticPr fontId="8" type="noConversion"/>
  <conditionalFormatting sqref="B18">
    <cfRule type="cellIs" dxfId="47" priority="64" operator="equal">
      <formula>#REF!</formula>
    </cfRule>
  </conditionalFormatting>
  <conditionalFormatting sqref="B2:B4 B6:B7 B31:B1048576 B18">
    <cfRule type="cellIs" dxfId="46" priority="63" operator="equal">
      <formula>#REF!</formula>
    </cfRule>
  </conditionalFormatting>
  <conditionalFormatting sqref="D6:D7">
    <cfRule type="cellIs" dxfId="45" priority="62" operator="equal">
      <formula>#REF!</formula>
    </cfRule>
  </conditionalFormatting>
  <conditionalFormatting sqref="F6">
    <cfRule type="cellIs" dxfId="44" priority="61" operator="equal">
      <formula>#REF!</formula>
    </cfRule>
  </conditionalFormatting>
  <conditionalFormatting sqref="E6:E7">
    <cfRule type="cellIs" dxfId="43" priority="60" operator="equal">
      <formula>#REF!</formula>
    </cfRule>
  </conditionalFormatting>
  <conditionalFormatting sqref="B17">
    <cfRule type="cellIs" dxfId="42" priority="59" operator="equal">
      <formula>#REF!</formula>
    </cfRule>
  </conditionalFormatting>
  <conditionalFormatting sqref="B17">
    <cfRule type="cellIs" dxfId="41" priority="58" operator="equal">
      <formula>#REF!</formula>
    </cfRule>
  </conditionalFormatting>
  <conditionalFormatting sqref="B7">
    <cfRule type="cellIs" dxfId="40" priority="57" operator="equal">
      <formula>#REF!</formula>
    </cfRule>
  </conditionalFormatting>
  <conditionalFormatting sqref="B7">
    <cfRule type="cellIs" dxfId="39" priority="56" operator="equal">
      <formula>#REF!</formula>
    </cfRule>
  </conditionalFormatting>
  <conditionalFormatting sqref="B8:B9">
    <cfRule type="cellIs" dxfId="38" priority="55" operator="equal">
      <formula>#REF!</formula>
    </cfRule>
  </conditionalFormatting>
  <conditionalFormatting sqref="B8:B9">
    <cfRule type="cellIs" dxfId="37" priority="54" operator="equal">
      <formula>#REF!</formula>
    </cfRule>
  </conditionalFormatting>
  <conditionalFormatting sqref="B10:B13">
    <cfRule type="cellIs" dxfId="36" priority="53" operator="equal">
      <formula>#REF!</formula>
    </cfRule>
  </conditionalFormatting>
  <conditionalFormatting sqref="B10:B13">
    <cfRule type="cellIs" dxfId="35" priority="52" operator="equal">
      <formula>#REF!</formula>
    </cfRule>
  </conditionalFormatting>
  <conditionalFormatting sqref="B14:B15">
    <cfRule type="cellIs" dxfId="34" priority="51" operator="equal">
      <formula>#REF!</formula>
    </cfRule>
  </conditionalFormatting>
  <conditionalFormatting sqref="B14:B15">
    <cfRule type="cellIs" dxfId="33" priority="50" operator="equal">
      <formula>#REF!</formula>
    </cfRule>
  </conditionalFormatting>
  <conditionalFormatting sqref="B16">
    <cfRule type="cellIs" dxfId="32" priority="49" operator="equal">
      <formula>#REF!</formula>
    </cfRule>
  </conditionalFormatting>
  <conditionalFormatting sqref="D16">
    <cfRule type="cellIs" dxfId="31" priority="48" operator="equal">
      <formula>#REF!</formula>
    </cfRule>
  </conditionalFormatting>
  <conditionalFormatting sqref="F16">
    <cfRule type="cellIs" dxfId="30" priority="47" operator="equal">
      <formula>#REF!</formula>
    </cfRule>
  </conditionalFormatting>
  <conditionalFormatting sqref="E16">
    <cfRule type="cellIs" dxfId="29" priority="46" operator="equal">
      <formula>#REF!</formula>
    </cfRule>
  </conditionalFormatting>
  <conditionalFormatting sqref="B16">
    <cfRule type="cellIs" dxfId="28" priority="45" operator="equal">
      <formula>#REF!</formula>
    </cfRule>
  </conditionalFormatting>
  <conditionalFormatting sqref="B16">
    <cfRule type="cellIs" dxfId="27" priority="44" operator="equal">
      <formula>#REF!</formula>
    </cfRule>
  </conditionalFormatting>
  <conditionalFormatting sqref="B21">
    <cfRule type="cellIs" dxfId="26" priority="30" operator="equal">
      <formula>#REF!</formula>
    </cfRule>
  </conditionalFormatting>
  <conditionalFormatting sqref="B21">
    <cfRule type="cellIs" dxfId="25" priority="29" operator="equal">
      <formula>#REF!</formula>
    </cfRule>
  </conditionalFormatting>
  <conditionalFormatting sqref="B27">
    <cfRule type="cellIs" dxfId="24" priority="38" operator="equal">
      <formula>#REF!</formula>
    </cfRule>
  </conditionalFormatting>
  <conditionalFormatting sqref="B27">
    <cfRule type="cellIs" dxfId="23" priority="37" operator="equal">
      <formula>#REF!</formula>
    </cfRule>
  </conditionalFormatting>
  <conditionalFormatting sqref="B30">
    <cfRule type="cellIs" dxfId="22" priority="36" operator="equal">
      <formula>#REF!</formula>
    </cfRule>
  </conditionalFormatting>
  <conditionalFormatting sqref="B30">
    <cfRule type="cellIs" dxfId="21" priority="35" operator="equal">
      <formula>#REF!</formula>
    </cfRule>
  </conditionalFormatting>
  <conditionalFormatting sqref="F7">
    <cfRule type="cellIs" dxfId="20" priority="33" operator="equal">
      <formula>#REF!</formula>
    </cfRule>
  </conditionalFormatting>
  <conditionalFormatting sqref="B24">
    <cfRule type="cellIs" dxfId="19" priority="28" operator="equal">
      <formula>#REF!</formula>
    </cfRule>
  </conditionalFormatting>
  <conditionalFormatting sqref="B24">
    <cfRule type="cellIs" dxfId="18" priority="27" operator="equal">
      <formula>#REF!</formula>
    </cfRule>
  </conditionalFormatting>
  <conditionalFormatting sqref="B28">
    <cfRule type="cellIs" dxfId="17" priority="22" operator="equal">
      <formula>#REF!</formula>
    </cfRule>
  </conditionalFormatting>
  <conditionalFormatting sqref="B28">
    <cfRule type="cellIs" dxfId="16" priority="21" operator="equal">
      <formula>#REF!</formula>
    </cfRule>
  </conditionalFormatting>
  <conditionalFormatting sqref="B20">
    <cfRule type="cellIs" dxfId="15" priority="20" operator="equal">
      <formula>#REF!</formula>
    </cfRule>
  </conditionalFormatting>
  <conditionalFormatting sqref="B20">
    <cfRule type="cellIs" dxfId="14" priority="19" operator="equal">
      <formula>#REF!</formula>
    </cfRule>
  </conditionalFormatting>
  <conditionalFormatting sqref="B22">
    <cfRule type="cellIs" dxfId="13" priority="18" operator="equal">
      <formula>#REF!</formula>
    </cfRule>
  </conditionalFormatting>
  <conditionalFormatting sqref="B22">
    <cfRule type="cellIs" dxfId="12" priority="17" operator="equal">
      <formula>#REF!</formula>
    </cfRule>
  </conditionalFormatting>
  <conditionalFormatting sqref="B19">
    <cfRule type="cellIs" dxfId="11" priority="16" operator="equal">
      <formula>#REF!</formula>
    </cfRule>
  </conditionalFormatting>
  <conditionalFormatting sqref="B19">
    <cfRule type="cellIs" dxfId="10" priority="15" operator="equal">
      <formula>#REF!</formula>
    </cfRule>
  </conditionalFormatting>
  <conditionalFormatting sqref="B23">
    <cfRule type="cellIs" dxfId="9" priority="12" operator="equal">
      <formula>#REF!</formula>
    </cfRule>
  </conditionalFormatting>
  <conditionalFormatting sqref="B23">
    <cfRule type="cellIs" dxfId="8" priority="11" operator="equal">
      <formula>#REF!</formula>
    </cfRule>
  </conditionalFormatting>
  <conditionalFormatting sqref="B26">
    <cfRule type="cellIs" dxfId="7" priority="10" operator="equal">
      <formula>#REF!</formula>
    </cfRule>
  </conditionalFormatting>
  <conditionalFormatting sqref="B26">
    <cfRule type="cellIs" dxfId="6" priority="9" operator="equal">
      <formula>#REF!</formula>
    </cfRule>
  </conditionalFormatting>
  <conditionalFormatting sqref="B25">
    <cfRule type="cellIs" dxfId="5" priority="6" operator="equal">
      <formula>#REF!</formula>
    </cfRule>
  </conditionalFormatting>
  <conditionalFormatting sqref="B25">
    <cfRule type="cellIs" dxfId="4" priority="5" operator="equal">
      <formula>#REF!</formula>
    </cfRule>
  </conditionalFormatting>
  <conditionalFormatting sqref="B29">
    <cfRule type="cellIs" dxfId="1" priority="2" operator="equal">
      <formula>#REF!</formula>
    </cfRule>
  </conditionalFormatting>
  <conditionalFormatting sqref="B29">
    <cfRule type="cellIs" dxfId="0" priority="1" operator="equal">
      <formula>#REF!</formula>
    </cfRule>
  </conditionalFormatting>
  <dataValidations count="12">
    <dataValidation type="decimal" operator="greaterThanOrEqual" allowBlank="1" showInputMessage="1" showErrorMessage="1" sqref="G31:K487" xr:uid="{6136CD48-2C5C-4C8A-B291-0D8E066E685F}">
      <formula1>0</formula1>
    </dataValidation>
    <dataValidation type="textLength" operator="equal" allowBlank="1" showInputMessage="1" showErrorMessage="1" sqref="N17" xr:uid="{171CDF92-226D-4A99-9921-109834F1C2DB}">
      <formula1>N3</formula1>
    </dataValidation>
    <dataValidation type="textLength" operator="equal" allowBlank="1" showInputMessage="1" showErrorMessage="1" sqref="N7 N29" xr:uid="{D9D238AF-A245-45EF-B3A7-68045EDC7012}">
      <formula1>N4</formula1>
    </dataValidation>
    <dataValidation type="textLength" operator="equal" allowBlank="1" showInputMessage="1" showErrorMessage="1" sqref="N24 N8:N15 N26 N31:N34" xr:uid="{8E8F470F-A0A0-4E77-A7B0-398630B705DC}">
      <formula1>#REF!</formula1>
    </dataValidation>
    <dataValidation type="textLength" operator="equal" allowBlank="1" showInputMessage="1" showErrorMessage="1" sqref="N18 N20 N22" xr:uid="{1332E61D-9FE9-4727-866F-1337AD94EC91}">
      <formula1>N6</formula1>
    </dataValidation>
    <dataValidation type="textLength" operator="equal" allowBlank="1" showInputMessage="1" showErrorMessage="1" sqref="AT16" xr:uid="{D40D74A7-2165-48DA-85CD-1652B3394738}">
      <formula1>N12</formula1>
    </dataValidation>
    <dataValidation type="textLength" operator="equal" allowBlank="1" showInputMessage="1" showErrorMessage="1" sqref="N36:N487" xr:uid="{376419D3-5079-475E-AE57-D70948D2ACA0}">
      <formula1>N31</formula1>
    </dataValidation>
    <dataValidation type="textLength" operator="equal" allowBlank="1" showInputMessage="1" showErrorMessage="1" sqref="N35" xr:uid="{EE8090B7-C1DA-4B69-BBAD-EC1DF7C4F2B8}">
      <formula1>AT30</formula1>
    </dataValidation>
    <dataValidation type="textLength" operator="equal" allowBlank="1" showInputMessage="1" showErrorMessage="1" sqref="AT30" xr:uid="{4A08F33A-293E-4A59-AC41-E69B2488D051}">
      <formula1>#REF!</formula1>
    </dataValidation>
    <dataValidation type="textLength" operator="equal" allowBlank="1" showInputMessage="1" showErrorMessage="1" sqref="N27:N28" xr:uid="{C1D537E6-1DF7-4DBF-911A-A87D74C0F41C}">
      <formula1>N20</formula1>
    </dataValidation>
    <dataValidation type="textLength" operator="equal" allowBlank="1" showInputMessage="1" showErrorMessage="1" sqref="N19 N21 N23" xr:uid="{6B0ABAFC-FC0D-4119-94A5-FFBDFE5628AE}">
      <formula1>N8</formula1>
    </dataValidation>
    <dataValidation type="textLength" operator="equal" allowBlank="1" showInputMessage="1" showErrorMessage="1" sqref="N25" xr:uid="{349F6896-03F6-454F-90A9-CC9DE964758B}">
      <formula1>N19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2A90930-710D-46DE-9FA2-A21E05BA555F}">
          <x14:formula1>
            <xm:f>#REF!</xm:f>
          </x14:formula1>
          <xm:sqref>E31:E487</xm:sqref>
        </x14:dataValidation>
        <x14:dataValidation type="list" allowBlank="1" showInputMessage="1" showErrorMessage="1" xr:uid="{C82AB56D-5152-451D-A596-C895A212020D}">
          <x14:formula1>
            <xm:f>#REF!</xm:f>
          </x14:formula1>
          <xm:sqref>L31:L487</xm:sqref>
        </x14:dataValidation>
        <x14:dataValidation type="list" allowBlank="1" showInputMessage="1" showErrorMessage="1" xr:uid="{2EFDDCCE-EF72-4E7E-A775-A1DB6DBEA8EA}">
          <x14:formula1>
            <xm:f>#REF!</xm:f>
          </x14:formula1>
          <xm:sqref>L7:L30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13</v>
      </c>
    </row>
    <row r="2" spans="1:1" x14ac:dyDescent="0.3">
      <c r="A2" t="s">
        <v>8</v>
      </c>
    </row>
    <row r="3" spans="1:1" x14ac:dyDescent="0.3">
      <c r="A3" t="s">
        <v>11</v>
      </c>
    </row>
    <row r="4" spans="1:1" x14ac:dyDescent="0.3">
      <c r="A4" t="s">
        <v>12</v>
      </c>
    </row>
    <row r="7" spans="1:1" x14ac:dyDescent="0.3">
      <c r="A7" t="s">
        <v>14</v>
      </c>
    </row>
    <row r="8" spans="1:1" x14ac:dyDescent="0.3">
      <c r="A8" t="s">
        <v>10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</vt:lpstr>
      <vt:lpstr>Création RB0097</vt:lpstr>
      <vt:lpstr>Feuil13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2021-08-18T13:52:28Z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