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s\bbaudelet\Desktop\"/>
    </mc:Choice>
  </mc:AlternateContent>
  <xr:revisionPtr revIDLastSave="0" documentId="13_ncr:1_{2F3AA6CC-6A9B-42BF-92AE-4EFE58D101F6}" xr6:coauthVersionLast="45" xr6:coauthVersionMax="45" xr10:uidLastSave="{00000000-0000-0000-0000-000000000000}"/>
  <bookViews>
    <workbookView xWindow="4125" yWindow="2265" windowWidth="21600" windowHeight="11385" activeTab="1" xr2:uid="{00000000-000D-0000-FFFF-FFFF00000000}"/>
  </bookViews>
  <sheets>
    <sheet name="MERCHANT_CONTRACT_20211020" sheetId="2" r:id="rId1"/>
    <sheet name="MERCHANT_CONTRACT_20210930" sheetId="1" r:id="rId2"/>
    <sheet name="Cantonnement des modes M" sheetId="3" r:id="rId3"/>
  </sheets>
  <definedNames>
    <definedName name="_xlnm._FilterDatabase" localSheetId="2" hidden="1">'Cantonnement des modes M'!$A$1:$M$87</definedName>
    <definedName name="_xlnm._FilterDatabase" localSheetId="1" hidden="1">MERCHANT_CONTRACT_20210930!$A$1:$R$95</definedName>
    <definedName name="_xlnm._FilterDatabase" localSheetId="0" hidden="1">MERCHANT_CONTRACT_20211020!$A$1:$R$95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98" i="1" l="1"/>
  <c r="L88" i="3"/>
  <c r="L3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2" i="3"/>
  <c r="K99" i="2"/>
  <c r="G99" i="2"/>
  <c r="G97" i="2"/>
  <c r="H99" i="2" s="1"/>
  <c r="H100" i="2" s="1"/>
  <c r="G92" i="2"/>
  <c r="G94" i="2" s="1"/>
  <c r="H95" i="2" s="1"/>
  <c r="H99" i="1" l="1"/>
  <c r="H100" i="1" s="1"/>
  <c r="G97" i="1"/>
  <c r="G92" i="1"/>
  <c r="G94" i="1" s="1"/>
  <c r="H95" i="1" s="1"/>
</calcChain>
</file>

<file path=xl/sharedStrings.xml><?xml version="1.0" encoding="utf-8"?>
<sst xmlns="http://schemas.openxmlformats.org/spreadsheetml/2006/main" count="1727" uniqueCount="729">
  <si>
    <t>CONTRACT_NUMBER</t>
  </si>
  <si>
    <t>SIRET</t>
  </si>
  <si>
    <t>NAME</t>
  </si>
  <si>
    <t>ACCOUNT_ID</t>
  </si>
  <si>
    <t>CASHOUT</t>
  </si>
  <si>
    <t>ROLLING_RESERVE</t>
  </si>
  <si>
    <t>CEGID_ID</t>
  </si>
  <si>
    <t>CREATION_DATE</t>
  </si>
  <si>
    <t>MODIFICATION_DATE</t>
  </si>
  <si>
    <t>MODE_VIREMENT</t>
  </si>
  <si>
    <t>SAS  MONEXT</t>
  </si>
  <si>
    <t>DC06983215</t>
  </si>
  <si>
    <t>C0009999</t>
  </si>
  <si>
    <t>M</t>
  </si>
  <si>
    <t>SARL LOVINO</t>
  </si>
  <si>
    <t>DC07063052</t>
  </si>
  <si>
    <t>C0002537</t>
  </si>
  <si>
    <t>A</t>
  </si>
  <si>
    <t>SAS  GUY DEMARLE GRAND PUBLIC</t>
  </si>
  <si>
    <t>DC08755701</t>
  </si>
  <si>
    <t>C0002718</t>
  </si>
  <si>
    <t>SARL SERALIM</t>
  </si>
  <si>
    <t>DC09146002</t>
  </si>
  <si>
    <t>C0002778</t>
  </si>
  <si>
    <t>RATP SMART SYSTEMS</t>
  </si>
  <si>
    <t>DC09259216</t>
  </si>
  <si>
    <t>C0002789</t>
  </si>
  <si>
    <t>SAS  SOCIETE NOUVELLE LUCE PASSY</t>
  </si>
  <si>
    <t>DC09323802</t>
  </si>
  <si>
    <t>C0002790</t>
  </si>
  <si>
    <t>DC09351197</t>
  </si>
  <si>
    <t>DC09355852</t>
  </si>
  <si>
    <t>HYTECK</t>
  </si>
  <si>
    <t>DC09399672</t>
  </si>
  <si>
    <t>C0002813</t>
  </si>
  <si>
    <t>SARL CCBL</t>
  </si>
  <si>
    <t>DC09398614</t>
  </si>
  <si>
    <t>C0002810</t>
  </si>
  <si>
    <t>SARL MANASSA</t>
  </si>
  <si>
    <t>DC09462270</t>
  </si>
  <si>
    <t>C0002809</t>
  </si>
  <si>
    <t>SARL H-D COURVILLE</t>
  </si>
  <si>
    <t>DC09462250</t>
  </si>
  <si>
    <t>C0002811</t>
  </si>
  <si>
    <t>SARL SUPERMARCHE 91</t>
  </si>
  <si>
    <t>DC09462196</t>
  </si>
  <si>
    <t>C0002812</t>
  </si>
  <si>
    <t>SARL SPAT</t>
  </si>
  <si>
    <t>DC09628363</t>
  </si>
  <si>
    <t>C0002878</t>
  </si>
  <si>
    <t>RAYLUMOND</t>
  </si>
  <si>
    <t>DC09660284</t>
  </si>
  <si>
    <t>C0002885</t>
  </si>
  <si>
    <t>SARL CINE LOISIRS AQUITAINE</t>
  </si>
  <si>
    <t>DC09663757</t>
  </si>
  <si>
    <t>C0002909</t>
  </si>
  <si>
    <t>SA   CGR CINEMAS</t>
  </si>
  <si>
    <t>DC09663366</t>
  </si>
  <si>
    <t>C0002905</t>
  </si>
  <si>
    <t>SAS  CAP CINEMA NIMES</t>
  </si>
  <si>
    <t>DC09663412</t>
  </si>
  <si>
    <t>C0002904</t>
  </si>
  <si>
    <t>SAS  CHOLET CINE</t>
  </si>
  <si>
    <t>DC09663785</t>
  </si>
  <si>
    <t>C0002906</t>
  </si>
  <si>
    <t>SARL CAP CINEMA NANTERRE</t>
  </si>
  <si>
    <t>DC09663205</t>
  </si>
  <si>
    <t>C0002903</t>
  </si>
  <si>
    <t>SARL CAP CINEMA MOULINS</t>
  </si>
  <si>
    <t>DC09662999</t>
  </si>
  <si>
    <t>C0002902</t>
  </si>
  <si>
    <t>SAS  CAP CINEMA</t>
  </si>
  <si>
    <t>DC09663032</t>
  </si>
  <si>
    <t>C0002894</t>
  </si>
  <si>
    <t>SARL CINE CHAMPAGNE</t>
  </si>
  <si>
    <t>DC09663541</t>
  </si>
  <si>
    <t>C0002907</t>
  </si>
  <si>
    <t>SAS  CAP CINEMA MONTAUBAN</t>
  </si>
  <si>
    <t>DC09662795</t>
  </si>
  <si>
    <t>C0002901</t>
  </si>
  <si>
    <t>SAS  CAP CINEMA MANOSQUE</t>
  </si>
  <si>
    <t>DC09662776</t>
  </si>
  <si>
    <t>C0002900</t>
  </si>
  <si>
    <t>SARL CAP CINEMA CARCASSONNE</t>
  </si>
  <si>
    <t>DC09662676</t>
  </si>
  <si>
    <t>C0002899</t>
  </si>
  <si>
    <t>SAS  CAP CINEMA CAGNES SUR MER</t>
  </si>
  <si>
    <t>DC09662877</t>
  </si>
  <si>
    <t>C0002898</t>
  </si>
  <si>
    <t>SAS  CAP CINEMA BEAUNE</t>
  </si>
  <si>
    <t>DC09662825</t>
  </si>
  <si>
    <t>C0002897</t>
  </si>
  <si>
    <t>SAS  CAP CINEMA ALBI</t>
  </si>
  <si>
    <t>DC09661964</t>
  </si>
  <si>
    <t>C0002896</t>
  </si>
  <si>
    <t>SAS  CINEMA LILAS</t>
  </si>
  <si>
    <t>DC09663733</t>
  </si>
  <si>
    <t>C0002908</t>
  </si>
  <si>
    <t>SARL BUXEMOND</t>
  </si>
  <si>
    <t>DC09662260</t>
  </si>
  <si>
    <t>C0002893</t>
  </si>
  <si>
    <t>SARL BLAMOND</t>
  </si>
  <si>
    <t>DC09662464</t>
  </si>
  <si>
    <t>C0002891</t>
  </si>
  <si>
    <t>SARL BRUAYMOND</t>
  </si>
  <si>
    <t>DC09661781</t>
  </si>
  <si>
    <t>C0002892</t>
  </si>
  <si>
    <t>SARL BEAUVAIS CINEMA</t>
  </si>
  <si>
    <t>DC09661578</t>
  </si>
  <si>
    <t>C0002890</t>
  </si>
  <si>
    <t>SASU AEC</t>
  </si>
  <si>
    <t>DC09660871</t>
  </si>
  <si>
    <t>C0002887</t>
  </si>
  <si>
    <t>SAS  ALBI CINE</t>
  </si>
  <si>
    <t>DC09661363</t>
  </si>
  <si>
    <t>C0002888</t>
  </si>
  <si>
    <t>SARL MULTIPLEX</t>
  </si>
  <si>
    <t>DC09666583</t>
  </si>
  <si>
    <t>C0002935</t>
  </si>
  <si>
    <t>SARL OBJECTIF CINEMASCOPE</t>
  </si>
  <si>
    <t>DC09666815</t>
  </si>
  <si>
    <t>C0002936</t>
  </si>
  <si>
    <t>SARL PRO CHIMAT</t>
  </si>
  <si>
    <t>DC09667057</t>
  </si>
  <si>
    <t>C0002937</t>
  </si>
  <si>
    <t>SARL MONMEZIERES</t>
  </si>
  <si>
    <t>DC09666454</t>
  </si>
  <si>
    <t>C0002934</t>
  </si>
  <si>
    <t>SARL MONDLATTES</t>
  </si>
  <si>
    <t>DC09666297</t>
  </si>
  <si>
    <t>C0002933</t>
  </si>
  <si>
    <t>SARL MONCHERBOURG</t>
  </si>
  <si>
    <t>DC09666319</t>
  </si>
  <si>
    <t>C0002932</t>
  </si>
  <si>
    <t>SARL MAUBIM</t>
  </si>
  <si>
    <t>DC09666053</t>
  </si>
  <si>
    <t>C0002931</t>
  </si>
  <si>
    <t>SA   CINEMOVIDA</t>
  </si>
  <si>
    <t>DC09664219</t>
  </si>
  <si>
    <t>C0002910</t>
  </si>
  <si>
    <t>SARL LUMONPAU</t>
  </si>
  <si>
    <t>DC09665859</t>
  </si>
  <si>
    <t>C0002930</t>
  </si>
  <si>
    <t>SA   CINEQUAI 02</t>
  </si>
  <si>
    <t>DC09664370</t>
  </si>
  <si>
    <t>C0002911</t>
  </si>
  <si>
    <t>SA   CINETOURS</t>
  </si>
  <si>
    <t>DC09664257</t>
  </si>
  <si>
    <t>C0002912</t>
  </si>
  <si>
    <t>SARL LESCARMOND</t>
  </si>
  <si>
    <t>DC09665729</t>
  </si>
  <si>
    <t>C0002929</t>
  </si>
  <si>
    <t>SARL LES SPECTACLES SELECTIONNES</t>
  </si>
  <si>
    <t>DC09665429</t>
  </si>
  <si>
    <t>C0002928</t>
  </si>
  <si>
    <t>SARL LES CINEMAS DU MANS</t>
  </si>
  <si>
    <t>DC09665601</t>
  </si>
  <si>
    <t>C0002927</t>
  </si>
  <si>
    <t>SARL FRANCHEMOND</t>
  </si>
  <si>
    <t>DC09664758</t>
  </si>
  <si>
    <t>C0002916</t>
  </si>
  <si>
    <t>SARL CGR GEORRAY</t>
  </si>
  <si>
    <t>DC09664710</t>
  </si>
  <si>
    <t>C0002917</t>
  </si>
  <si>
    <t>SARL HELLUCHA</t>
  </si>
  <si>
    <t>DC09664787</t>
  </si>
  <si>
    <t>C0002919</t>
  </si>
  <si>
    <t>SARL HELMANI</t>
  </si>
  <si>
    <t>DC09664859</t>
  </si>
  <si>
    <t>SARL DRAGUIMOND</t>
  </si>
  <si>
    <t>DC09664334</t>
  </si>
  <si>
    <t>C0002913</t>
  </si>
  <si>
    <t>SA   IMAGE 56</t>
  </si>
  <si>
    <t>DC09665111</t>
  </si>
  <si>
    <t>C0002920</t>
  </si>
  <si>
    <t>SA   ESPACE LOISIRS</t>
  </si>
  <si>
    <t>DC09664318</t>
  </si>
  <si>
    <t>C0002914</t>
  </si>
  <si>
    <t>SA   KALLISTE FILMS</t>
  </si>
  <si>
    <t>DC09665311</t>
  </si>
  <si>
    <t>C0002921</t>
  </si>
  <si>
    <t>SARL FONTAIMOND</t>
  </si>
  <si>
    <t>DC09664601</t>
  </si>
  <si>
    <t>C0002915</t>
  </si>
  <si>
    <t>SARL VILNAMOND</t>
  </si>
  <si>
    <t>DC09670422</t>
  </si>
  <si>
    <t>C0002953</t>
  </si>
  <si>
    <t>SARL KORIC</t>
  </si>
  <si>
    <t>DC09665187</t>
  </si>
  <si>
    <t>C0002922</t>
  </si>
  <si>
    <t>SARL LA ROCHELLE CINE</t>
  </si>
  <si>
    <t>DC09665224</t>
  </si>
  <si>
    <t>C0002923</t>
  </si>
  <si>
    <t>SARL LANESMOND</t>
  </si>
  <si>
    <t>DC09665382</t>
  </si>
  <si>
    <t>C0002924</t>
  </si>
  <si>
    <t>SARL LE PARIS</t>
  </si>
  <si>
    <t>DC09665442</t>
  </si>
  <si>
    <t>C0002925</t>
  </si>
  <si>
    <t>SAS  LES CINEMAS DE RODEZ</t>
  </si>
  <si>
    <t>DC09665367</t>
  </si>
  <si>
    <t>C0002926</t>
  </si>
  <si>
    <t>SARL VILLERAY</t>
  </si>
  <si>
    <t>DC09670357</t>
  </si>
  <si>
    <t>C0002952</t>
  </si>
  <si>
    <t>SARL TOURMOND</t>
  </si>
  <si>
    <t>DC09670273</t>
  </si>
  <si>
    <t>C0002951</t>
  </si>
  <si>
    <t>SARL STE NARBONNAISE DE SPECTACL</t>
  </si>
  <si>
    <t>DC09670187</t>
  </si>
  <si>
    <t>C0002950</t>
  </si>
  <si>
    <t>SARL STE CINEMATOGRAPHIQUE DU BE</t>
  </si>
  <si>
    <t>DC09670021</t>
  </si>
  <si>
    <t>C0002949</t>
  </si>
  <si>
    <t>SARL STE CINEMAS LE CELTIC</t>
  </si>
  <si>
    <t>DC09669883</t>
  </si>
  <si>
    <t>C0002948</t>
  </si>
  <si>
    <t>SARL SPLENDID</t>
  </si>
  <si>
    <t>DC09669571</t>
  </si>
  <si>
    <t>C0002947</t>
  </si>
  <si>
    <t>SARL RAYMANTES</t>
  </si>
  <si>
    <t>DC09671527</t>
  </si>
  <si>
    <t>C0002939</t>
  </si>
  <si>
    <t>SAS  SEC FILS</t>
  </si>
  <si>
    <t>DC09669270</t>
  </si>
  <si>
    <t>C0002942</t>
  </si>
  <si>
    <t>SARL RAYCHAMOND</t>
  </si>
  <si>
    <t>DC09667816</t>
  </si>
  <si>
    <t>C0002938</t>
  </si>
  <si>
    <t>SARL RIVEMOND</t>
  </si>
  <si>
    <t>DC09668213</t>
  </si>
  <si>
    <t>C0002940</t>
  </si>
  <si>
    <t>SA   SAINT LOUIS</t>
  </si>
  <si>
    <t>DC09669174</t>
  </si>
  <si>
    <t>C0002941</t>
  </si>
  <si>
    <t>SARL SECA</t>
  </si>
  <si>
    <t>DC09669257</t>
  </si>
  <si>
    <t>C0002943</t>
  </si>
  <si>
    <t>SARL SOCEC</t>
  </si>
  <si>
    <t>DC09669374</t>
  </si>
  <si>
    <t>C0002944</t>
  </si>
  <si>
    <t>SARL SOPARCIN</t>
  </si>
  <si>
    <t>DC09669434</t>
  </si>
  <si>
    <t>C0002945</t>
  </si>
  <si>
    <t>SARL SPEC</t>
  </si>
  <si>
    <t>DC09669518</t>
  </si>
  <si>
    <t>C0002946</t>
  </si>
  <si>
    <t>SARL ABBEVILLE CINE</t>
  </si>
  <si>
    <t>DC09660396</t>
  </si>
  <si>
    <t>C0002886</t>
  </si>
  <si>
    <t>SARL SARL ANGEOR</t>
  </si>
  <si>
    <t>DC09661583</t>
  </si>
  <si>
    <t>C0002889</t>
  </si>
  <si>
    <t>SARL CAP CINEMA AGEN</t>
  </si>
  <si>
    <t>DC09662127</t>
  </si>
  <si>
    <t>C0002895</t>
  </si>
  <si>
    <t>SARL SERRUDIS</t>
  </si>
  <si>
    <t>DC09851993</t>
  </si>
  <si>
    <t>C0002997</t>
  </si>
  <si>
    <t>SARL VLB DISTRIB</t>
  </si>
  <si>
    <t>DC09510510</t>
  </si>
  <si>
    <t>C0002852</t>
  </si>
  <si>
    <t>SAS  KS MARKET</t>
  </si>
  <si>
    <t>DC09910484</t>
  </si>
  <si>
    <t>C0002858</t>
  </si>
  <si>
    <t>SAS  CHATILLON - DIS</t>
  </si>
  <si>
    <t>DC09910499</t>
  </si>
  <si>
    <t>C0002862</t>
  </si>
  <si>
    <t>G20</t>
  </si>
  <si>
    <t>N/A</t>
  </si>
  <si>
    <t>CGR</t>
  </si>
  <si>
    <t>MONEXT</t>
  </si>
  <si>
    <t>LOVINO</t>
  </si>
  <si>
    <t>GD</t>
  </si>
  <si>
    <t>RSS</t>
  </si>
  <si>
    <t>AROMA-ZONE</t>
  </si>
  <si>
    <t>Solde cantonnement au 20211020</t>
  </si>
  <si>
    <t>Total RR théorique</t>
  </si>
  <si>
    <t>Impayés VMC</t>
  </si>
  <si>
    <t>Cantonnement des modes M (CP non apurés)</t>
  </si>
  <si>
    <t>Ecart contrôle Jà 11h (égalité fondamentale)</t>
  </si>
  <si>
    <t>Impayés en attente d'imputation</t>
  </si>
  <si>
    <t>Regul de 75 euros sur CP HYTECK suite impayés CB - 19/10/2021</t>
  </si>
  <si>
    <t>Regul de 25 euros sur CP HYTECK suite impayés CB - 12/10/2021</t>
  </si>
  <si>
    <t>Regul de 25 euros sur CP HYTECK suite impayés CB - 11/10/2021</t>
  </si>
  <si>
    <t>Regul de 25 euros sur CP HYTECK suite impayés CB - 06/10/2021</t>
  </si>
  <si>
    <t>Ecart contrôle J à 11h</t>
  </si>
  <si>
    <t>Solde CC à 11h le 20/10/2021</t>
  </si>
  <si>
    <t>row-key: "C|9255046|20210901"</t>
  </si>
  <si>
    <t>siret: "42453395800031"</t>
  </si>
  <si>
    <t>raison-sociale: "CINEMA CGR"</t>
  </si>
  <si>
    <t>account-id: "DC09666053"</t>
  </si>
  <si>
    <t>indicateur-sortie-cash: "O"</t>
  </si>
  <si>
    <t>numero-cegid: "C0002931"</t>
  </si>
  <si>
    <t>numero-contrat: "9255046"</t>
  </si>
  <si>
    <t>settlement-mode: null</t>
  </si>
  <si>
    <t>row-key: "C|9255002|20210602"</t>
  </si>
  <si>
    <t>siret: "53152017900023"</t>
  </si>
  <si>
    <t>raison-sociale: "OENODEPOT"</t>
  </si>
  <si>
    <t>account-id: "DC07063052"</t>
  </si>
  <si>
    <t>numero-cegid: "C0002537"</t>
  </si>
  <si>
    <t>numero-contrat: "9255002"</t>
  </si>
  <si>
    <t>row-key: "C|9255045|20210901"</t>
  </si>
  <si>
    <t>siret: "42168108100012"</t>
  </si>
  <si>
    <t>account-id: "DC09666319"</t>
  </si>
  <si>
    <t>numero-cegid: "C0002932"</t>
  </si>
  <si>
    <t>numero-contrat: "9255045"</t>
  </si>
  <si>
    <t>row-key: "C|9255001|20210914"</t>
  </si>
  <si>
    <t>siret: "50318500100032"</t>
  </si>
  <si>
    <t>raison-sociale: "MONEXT"</t>
  </si>
  <si>
    <t>account-id: "DC06983215"</t>
  </si>
  <si>
    <t>numero-cegid: "C0009999"</t>
  </si>
  <si>
    <t>numero-contrat: "9255001"</t>
  </si>
  <si>
    <t>row-key: "C|9255048|20210901"</t>
  </si>
  <si>
    <t>siret: "40191311600018"</t>
  </si>
  <si>
    <t>account-id: "DC09665859"</t>
  </si>
  <si>
    <t>numero-cegid: "C0002930"</t>
  </si>
  <si>
    <t>numero-contrat: "9255048"</t>
  </si>
  <si>
    <t>row-key: "C|9255004|20210602"</t>
  </si>
  <si>
    <t>numero-contrat: "9255004"</t>
  </si>
  <si>
    <t>row-key: "C|9255047|20210901"</t>
  </si>
  <si>
    <t>siret: "45372308200054"</t>
  </si>
  <si>
    <t>account-id: "DC09664219"</t>
  </si>
  <si>
    <t>numero-cegid: "C0002910"</t>
  </si>
  <si>
    <t>numero-contrat: "9255047"</t>
  </si>
  <si>
    <t>row-key: "C|9255003|20210914"</t>
  </si>
  <si>
    <t>numero-contrat: "9255003"</t>
  </si>
  <si>
    <t>row-key: "C|9255006|20210602"</t>
  </si>
  <si>
    <t>siret: "34505230200014"</t>
  </si>
  <si>
    <t>raison-sociale: "G20 SERALIM"</t>
  </si>
  <si>
    <t>account-id: "DC09146002"</t>
  </si>
  <si>
    <t>numero-cegid: "C0002778"</t>
  </si>
  <si>
    <t>numero-contrat: "9255006"</t>
  </si>
  <si>
    <t>row-key: "C|9255049|20210901"</t>
  </si>
  <si>
    <t>siret: "48170346000032"</t>
  </si>
  <si>
    <t>account-id: "DC09664370"</t>
  </si>
  <si>
    <t>numero-cegid: "C0002911"</t>
  </si>
  <si>
    <t>numero-contrat: "9255049"</t>
  </si>
  <si>
    <t>row-key: "C|9255005|20210602"</t>
  </si>
  <si>
    <t>siret: "49769047900025"</t>
  </si>
  <si>
    <t>raison-sociale: "GUY DEMARLE"</t>
  </si>
  <si>
    <t>account-id: "DC08755701"</t>
  </si>
  <si>
    <t>numero-cegid: "C0002718"</t>
  </si>
  <si>
    <t>numero-contrat: "9255005"</t>
  </si>
  <si>
    <t>row-key: "C|9255008|20210602"</t>
  </si>
  <si>
    <t>siret: "70203268100018"</t>
  </si>
  <si>
    <t>raison-sociale: "STE LUCE PASSY"</t>
  </si>
  <si>
    <t>account-id: "DC09323802"</t>
  </si>
  <si>
    <t>numero-cegid: "C0002790"</t>
  </si>
  <si>
    <t>numero-contrat: "9255008"</t>
  </si>
  <si>
    <t>row-key: "C|9255007|20210603"</t>
  </si>
  <si>
    <t>siret: "51987459800021"</t>
  </si>
  <si>
    <t>raison-sociale: "RATP SMART SYST"</t>
  </si>
  <si>
    <t>account-id: "DC09259216"</t>
  </si>
  <si>
    <t>numero-cegid: "C0002789"</t>
  </si>
  <si>
    <t>numero-contrat: "9255007"</t>
  </si>
  <si>
    <t>row-key: "C|9255082|20210901"</t>
  </si>
  <si>
    <t>siret: "32941815600025"</t>
  </si>
  <si>
    <t>account-id: "DC09669434"</t>
  </si>
  <si>
    <t>numero-cegid: "C0002945"</t>
  </si>
  <si>
    <t>numero-contrat: "9255082"</t>
  </si>
  <si>
    <t>row-key: "C|9255081|20210901"</t>
  </si>
  <si>
    <t>siret: "71612002700033"</t>
  </si>
  <si>
    <t>account-id: "DC09669374"</t>
  </si>
  <si>
    <t>numero-cegid: "C0002944"</t>
  </si>
  <si>
    <t>numero-contrat: "9255081"</t>
  </si>
  <si>
    <t>row-key: "C|9255084|20210901"</t>
  </si>
  <si>
    <t>siret: "80896343300012"</t>
  </si>
  <si>
    <t>account-id: "DC09660396"</t>
  </si>
  <si>
    <t>numero-cegid: "C0002886"</t>
  </si>
  <si>
    <t>numero-contrat: "9255084"</t>
  </si>
  <si>
    <t>row-key: "C|9255040|20210901"</t>
  </si>
  <si>
    <t>siret: "42059147100032"</t>
  </si>
  <si>
    <t>account-id: "DC09666583"</t>
  </si>
  <si>
    <t>numero-cegid: "C0002935"</t>
  </si>
  <si>
    <t>numero-contrat: "9255040"</t>
  </si>
  <si>
    <t>row-key: "C|9255083|20210901"</t>
  </si>
  <si>
    <t>siret: "30679448800032"</t>
  </si>
  <si>
    <t>account-id: "DC09669518"</t>
  </si>
  <si>
    <t>numero-cegid: "C0002946"</t>
  </si>
  <si>
    <t>numero-contrat: "9255083"</t>
  </si>
  <si>
    <t>row-key: "C|9255086|20210901"</t>
  </si>
  <si>
    <t>siret: "53303147200012"</t>
  </si>
  <si>
    <t>account-id: "DC09662127"</t>
  </si>
  <si>
    <t>numero-cegid: "C0002895"</t>
  </si>
  <si>
    <t>numero-contrat: "9255086"</t>
  </si>
  <si>
    <t>row-key: "C|9255042|20210901"</t>
  </si>
  <si>
    <t>siret: "31034873500013"</t>
  </si>
  <si>
    <t>account-id: "DC09667057"</t>
  </si>
  <si>
    <t>numero-cegid: "C0002937"</t>
  </si>
  <si>
    <t>numero-contrat: "9255042"</t>
  </si>
  <si>
    <t>row-key: "C|9255085|20210901"</t>
  </si>
  <si>
    <t>siret: "32066371900013"</t>
  </si>
  <si>
    <t>account-id: "DC09661583"</t>
  </si>
  <si>
    <t>numero-cegid: "C0002889"</t>
  </si>
  <si>
    <t>numero-contrat: "9255085"</t>
  </si>
  <si>
    <t>row-key: "C|9255041|20210901"</t>
  </si>
  <si>
    <t>siret: "47875847700036"</t>
  </si>
  <si>
    <t>account-id: "DC09666815"</t>
  </si>
  <si>
    <t>numero-cegid: "C0002936"</t>
  </si>
  <si>
    <t>numero-contrat: "9255041"</t>
  </si>
  <si>
    <t>row-key: "C|9255044|20210901"</t>
  </si>
  <si>
    <t>siret: "40753578000016"</t>
  </si>
  <si>
    <t>account-id: "DC09666297"</t>
  </si>
  <si>
    <t>numero-cegid: "C0002933"</t>
  </si>
  <si>
    <t>numero-contrat: "9255044"</t>
  </si>
  <si>
    <t>row-key: "C|9255043|20210901"</t>
  </si>
  <si>
    <t>siret: "42168091900014"</t>
  </si>
  <si>
    <t>account-id: "DC09666454"</t>
  </si>
  <si>
    <t>numero-cegid: "C0002934"</t>
  </si>
  <si>
    <t>numero-contrat: "9255043"</t>
  </si>
  <si>
    <t>row-key: "C|9255080|20210901"</t>
  </si>
  <si>
    <t>siret: "42582010700059"</t>
  </si>
  <si>
    <t>account-id: "DC09669257"</t>
  </si>
  <si>
    <t>numero-cegid: "C0002943"</t>
  </si>
  <si>
    <t>numero-contrat: "9255080"</t>
  </si>
  <si>
    <t>row-key: "C|9255057|20210901"</t>
  </si>
  <si>
    <t>siret: "32614235300019"</t>
  </si>
  <si>
    <t>account-id: "DC09664859"</t>
  </si>
  <si>
    <t>numero-cegid: "C0002919"</t>
  </si>
  <si>
    <t>numero-contrat: "9255057"</t>
  </si>
  <si>
    <t>row-key: "C|9255013|20210702"</t>
  </si>
  <si>
    <t>siret: "47896285500035"</t>
  </si>
  <si>
    <t>raison-sociale: "G20 MANASSA"</t>
  </si>
  <si>
    <t>account-id: "DC09462270"</t>
  </si>
  <si>
    <t>numero-cegid: "C0002809"</t>
  </si>
  <si>
    <t>numero-contrat: "9255013"</t>
  </si>
  <si>
    <t>row-key: "C|9255056|20210903"</t>
  </si>
  <si>
    <t>siret: "31633119800010"</t>
  </si>
  <si>
    <t>account-id: "DC09664787"</t>
  </si>
  <si>
    <t>numero-contrat: "9255056"</t>
  </si>
  <si>
    <t>row-key: "C|9255012|20210628"</t>
  </si>
  <si>
    <t>siret: "42485073300017"</t>
  </si>
  <si>
    <t>raison-sociale: "CCBL"</t>
  </si>
  <si>
    <t>account-id: "DC09398614"</t>
  </si>
  <si>
    <t>numero-cegid: "C0002810"</t>
  </si>
  <si>
    <t>numero-contrat: "9255012"</t>
  </si>
  <si>
    <t>row-key: "C|9255059|20210901"</t>
  </si>
  <si>
    <t>siret: "41964275600037"</t>
  </si>
  <si>
    <t>account-id: "DC09665111"</t>
  </si>
  <si>
    <t>numero-cegid: "C0002920"</t>
  </si>
  <si>
    <t>numero-contrat: "9255059"</t>
  </si>
  <si>
    <t>row-key: "C|9255015|20210824"</t>
  </si>
  <si>
    <t>siret: "77734350000016"</t>
  </si>
  <si>
    <t>raison-sociale: "SUPERMARCHE 91"</t>
  </si>
  <si>
    <t>account-id: "DC09462196"</t>
  </si>
  <si>
    <t>numero-cegid: "C0002812"</t>
  </si>
  <si>
    <t>numero-contrat: "9255015"</t>
  </si>
  <si>
    <t>row-key: "C|9255058|20210901"</t>
  </si>
  <si>
    <t>siret: "53009753400016"</t>
  </si>
  <si>
    <t>account-id: "DC09664334"</t>
  </si>
  <si>
    <t>numero-cegid: "C0002913"</t>
  </si>
  <si>
    <t>numero-contrat: "9255058"</t>
  </si>
  <si>
    <t>row-key: "C|9255014|20210824"</t>
  </si>
  <si>
    <t>siret: "52819414500025"</t>
  </si>
  <si>
    <t>raison-sociale: "G20 HD COURVILLE"</t>
  </si>
  <si>
    <t>account-id: "DC09462250"</t>
  </si>
  <si>
    <t>numero-cegid: "C0002811"</t>
  </si>
  <si>
    <t>numero-contrat: "9255014"</t>
  </si>
  <si>
    <t>row-key: "C|9255017|20210914"</t>
  </si>
  <si>
    <t>numero-contrat: "9255017"</t>
  </si>
  <si>
    <t>row-key: "C|9255016|20210818"</t>
  </si>
  <si>
    <t>siret: "32898663300019"</t>
  </si>
  <si>
    <t>raison-sociale: "SPAT"</t>
  </si>
  <si>
    <t>account-id: "DC09628363"</t>
  </si>
  <si>
    <t>numero-cegid: "C0002878"</t>
  </si>
  <si>
    <t>numero-contrat: "9255016"</t>
  </si>
  <si>
    <t>row-key: "C|9255019|20210901"</t>
  </si>
  <si>
    <t>siret: "30347789700035"</t>
  </si>
  <si>
    <t>account-id: "DC09663757"</t>
  </si>
  <si>
    <t>numero-cegid: "C0002909"</t>
  </si>
  <si>
    <t>numero-contrat: "9255019"</t>
  </si>
  <si>
    <t>row-key: "C|9255018|20210901"</t>
  </si>
  <si>
    <t>siret: "33319066800017"</t>
  </si>
  <si>
    <t>account-id: "DC09660284"</t>
  </si>
  <si>
    <t>numero-cegid: "C0002885"</t>
  </si>
  <si>
    <t>numero-contrat: "9255018"</t>
  </si>
  <si>
    <t>row-key: "C|9255051|20210901"</t>
  </si>
  <si>
    <t>siret: "79970715300018"</t>
  </si>
  <si>
    <t>account-id: "DC09665729"</t>
  </si>
  <si>
    <t>numero-cegid: "C0002929"</t>
  </si>
  <si>
    <t>numero-contrat: "9255051"</t>
  </si>
  <si>
    <t>row-key: "C|9255050|20210901"</t>
  </si>
  <si>
    <t>siret: "39295773400040"</t>
  </si>
  <si>
    <t>account-id: "DC09664257"</t>
  </si>
  <si>
    <t>numero-cegid: "C0002912"</t>
  </si>
  <si>
    <t>numero-contrat: "9255050"</t>
  </si>
  <si>
    <t>row-key: "C|9255053|20210901"</t>
  </si>
  <si>
    <t>siret: "32942503700028"</t>
  </si>
  <si>
    <t>account-id: "DC09665601"</t>
  </si>
  <si>
    <t>numero-cegid: "C0002927"</t>
  </si>
  <si>
    <t>numero-contrat: "9255053"</t>
  </si>
  <si>
    <t>row-key: "C|9255052|20210901"</t>
  </si>
  <si>
    <t>siret: "56292002500086"</t>
  </si>
  <si>
    <t>account-id: "DC09665429"</t>
  </si>
  <si>
    <t>numero-cegid: "C0002928"</t>
  </si>
  <si>
    <t>numero-contrat: "9255052"</t>
  </si>
  <si>
    <t>row-key: "C|9255055|20210901"</t>
  </si>
  <si>
    <t>siret: "30737601200034"</t>
  </si>
  <si>
    <t>account-id: "DC09664710"</t>
  </si>
  <si>
    <t>numero-cegid: "C0002917"</t>
  </si>
  <si>
    <t>numero-contrat: "9255055"</t>
  </si>
  <si>
    <t>row-key: "C|9255011|20210913"</t>
  </si>
  <si>
    <t>siret: "33480650200020"</t>
  </si>
  <si>
    <t>raison-sociale: "AROMA ZONE"</t>
  </si>
  <si>
    <t>account-id: "DC09399672"</t>
  </si>
  <si>
    <t>numero-cegid: "C0002813"</t>
  </si>
  <si>
    <t>numero-contrat: "9255011"</t>
  </si>
  <si>
    <t>row-key: "C|9255054|20210901"</t>
  </si>
  <si>
    <t>siret: "52272137200012"</t>
  </si>
  <si>
    <t>account-id: "DC09664758"</t>
  </si>
  <si>
    <t>numero-cegid: "C0002916"</t>
  </si>
  <si>
    <t>numero-contrat: "9255054"</t>
  </si>
  <si>
    <t>row-key: "C|9255010|20210604"</t>
  </si>
  <si>
    <t>siret: "50318500190033"</t>
  </si>
  <si>
    <t>account-id: "DC09355852"</t>
  </si>
  <si>
    <t>numero-contrat: "9255010"</t>
  </si>
  <si>
    <t>row-key: "C|9255009|20210603"</t>
  </si>
  <si>
    <t>siret: "51987459890014"</t>
  </si>
  <si>
    <t>account-id: "DC09351197"</t>
  </si>
  <si>
    <t>numero-contrat: "9255009"</t>
  </si>
  <si>
    <t>row-key: "C|9255068|20210901"</t>
  </si>
  <si>
    <t>siret: "42688016700082"</t>
  </si>
  <si>
    <t>account-id: "DC09665367"</t>
  </si>
  <si>
    <t>numero-cegid: "C0002926"</t>
  </si>
  <si>
    <t>numero-contrat: "9255068"</t>
  </si>
  <si>
    <t>row-key: "C|9255024|20210903"</t>
  </si>
  <si>
    <t>siret: "45063432400054"</t>
  </si>
  <si>
    <t>account-id: "DC09662999"</t>
  </si>
  <si>
    <t>numero-cegid: "C0002902"</t>
  </si>
  <si>
    <t>numero-contrat: "9255024"</t>
  </si>
  <si>
    <t>row-key: "C|9255067|20210901"</t>
  </si>
  <si>
    <t>siret: "85720190900036"</t>
  </si>
  <si>
    <t>account-id: "DC09665442"</t>
  </si>
  <si>
    <t>numero-cegid: "C0002925"</t>
  </si>
  <si>
    <t>numero-contrat: "9255067"</t>
  </si>
  <si>
    <t>row-key: "C|9255023|20210901"</t>
  </si>
  <si>
    <t>siret: "81022960900021"</t>
  </si>
  <si>
    <t>account-id: "DC09663205"</t>
  </si>
  <si>
    <t>numero-cegid: "C0002903"</t>
  </si>
  <si>
    <t>numero-contrat: "9255023"</t>
  </si>
  <si>
    <t>row-key: "C|9255026|20210901"</t>
  </si>
  <si>
    <t>siret: "41809598000029"</t>
  </si>
  <si>
    <t>account-id: "DC09663541"</t>
  </si>
  <si>
    <t>numero-cegid: "C0002907"</t>
  </si>
  <si>
    <t>numero-contrat: "9255026"</t>
  </si>
  <si>
    <t>row-key: "C|9255069|20210901"</t>
  </si>
  <si>
    <t>siret: "32988126200011"</t>
  </si>
  <si>
    <t>account-id: "DC09670357"</t>
  </si>
  <si>
    <t>numero-cegid: "C0002952"</t>
  </si>
  <si>
    <t>numero-contrat: "9255069"</t>
  </si>
  <si>
    <t>row-key: "C|9255025|20210901"</t>
  </si>
  <si>
    <t>siret: "44814505200156"</t>
  </si>
  <si>
    <t>account-id: "DC09663032"</t>
  </si>
  <si>
    <t>numero-cegid: "C0002894"</t>
  </si>
  <si>
    <t>numero-contrat: "9255025"</t>
  </si>
  <si>
    <t>row-key: "C|9255028|20210901"</t>
  </si>
  <si>
    <t>siret: "80742312400021"</t>
  </si>
  <si>
    <t>account-id: "DC09662776"</t>
  </si>
  <si>
    <t>numero-cegid: "C0002900"</t>
  </si>
  <si>
    <t>numero-contrat: "9255028"</t>
  </si>
  <si>
    <t>row-key: "C|9255027|20210901"</t>
  </si>
  <si>
    <t>siret: "48126380400041"</t>
  </si>
  <si>
    <t>account-id: "DC09662795"</t>
  </si>
  <si>
    <t>numero-cegid: "C0002901"</t>
  </si>
  <si>
    <t>numero-contrat: "9255027"</t>
  </si>
  <si>
    <t>row-key: "C|9255029|20210901"</t>
  </si>
  <si>
    <t>siret: "48967472100043"</t>
  </si>
  <si>
    <t>account-id: "DC09662676"</t>
  </si>
  <si>
    <t>numero-cegid: "C0002899"</t>
  </si>
  <si>
    <t>numero-contrat: "9255029"</t>
  </si>
  <si>
    <t>row-key: "C|9255060|20210901"</t>
  </si>
  <si>
    <t>siret: "38150854800025"</t>
  </si>
  <si>
    <t>account-id: "DC09664318"</t>
  </si>
  <si>
    <t>numero-cegid: "C0002914"</t>
  </si>
  <si>
    <t>numero-contrat: "9255060"</t>
  </si>
  <si>
    <t>row-key: "C|9255062|20210903"</t>
  </si>
  <si>
    <t>siret: "52449955500018"</t>
  </si>
  <si>
    <t>account-id: "DC09664601"</t>
  </si>
  <si>
    <t>numero-cegid: "C0002915"</t>
  </si>
  <si>
    <t>numero-contrat: "9255062"</t>
  </si>
  <si>
    <t>row-key: "C|9255061|20210901"</t>
  </si>
  <si>
    <t>siret: "30110260400057"</t>
  </si>
  <si>
    <t>account-id: "DC09665311"</t>
  </si>
  <si>
    <t>numero-cegid: "C0002921"</t>
  </si>
  <si>
    <t>numero-contrat: "9255061"</t>
  </si>
  <si>
    <t>row-key: "C|9255064|20210901"</t>
  </si>
  <si>
    <t>siret: "31778174800015"</t>
  </si>
  <si>
    <t>account-id: "DC09665187"</t>
  </si>
  <si>
    <t>numero-cegid: "C0002922"</t>
  </si>
  <si>
    <t>numero-contrat: "9255064"</t>
  </si>
  <si>
    <t>row-key: "C|9255020|20210901"</t>
  </si>
  <si>
    <t>siret: "66178022100031"</t>
  </si>
  <si>
    <t>account-id: "DC09663366"</t>
  </si>
  <si>
    <t>numero-cegid: "C0002905"</t>
  </si>
  <si>
    <t>numero-contrat: "9255020"</t>
  </si>
  <si>
    <t>row-key: "C|9255063|20210901"</t>
  </si>
  <si>
    <t>siret: "40474913700018"</t>
  </si>
  <si>
    <t>account-id: "DC09670422"</t>
  </si>
  <si>
    <t>numero-cegid: "C0002953"</t>
  </si>
  <si>
    <t>numero-contrat: "9255063"</t>
  </si>
  <si>
    <t>row-key: "C|9255066|20210901"</t>
  </si>
  <si>
    <t>siret: "41457542300010"</t>
  </si>
  <si>
    <t>account-id: "DC09665382"</t>
  </si>
  <si>
    <t>numero-cegid: "C0002924"</t>
  </si>
  <si>
    <t>numero-contrat: "9255066"</t>
  </si>
  <si>
    <t>row-key: "C|9255022|20210901"</t>
  </si>
  <si>
    <t>siret: "87816511700010"</t>
  </si>
  <si>
    <t>account-id: "DC09663785"</t>
  </si>
  <si>
    <t>numero-cegid: "C0002906"</t>
  </si>
  <si>
    <t>numero-contrat: "9255022"</t>
  </si>
  <si>
    <t>row-key: "C|9255065|20210901"</t>
  </si>
  <si>
    <t>siret: "81839787900011"</t>
  </si>
  <si>
    <t>account-id: "DC09665224"</t>
  </si>
  <si>
    <t>numero-cegid: " C0002923"</t>
  </si>
  <si>
    <t>numero-contrat: "9255065"</t>
  </si>
  <si>
    <t>row-key: "C|9255021|20210901"</t>
  </si>
  <si>
    <t>siret: "75301392900033"</t>
  </si>
  <si>
    <t>account-id: "DC09663412"</t>
  </si>
  <si>
    <t>numero-cegid: "C0002904"</t>
  </si>
  <si>
    <t>numero-contrat: "9255021"</t>
  </si>
  <si>
    <t>row-key: "C|9255079|20210901"</t>
  </si>
  <si>
    <t>siret: "09578229800053"</t>
  </si>
  <si>
    <t>account-id: "DC09669174"</t>
  </si>
  <si>
    <t>numero-cegid: "C0002941"</t>
  </si>
  <si>
    <t>numero-contrat: "9255079"</t>
  </si>
  <si>
    <t>row-key: "C|9255035|20210901"</t>
  </si>
  <si>
    <t>siret: "40753596200010"</t>
  </si>
  <si>
    <t>account-id: "DC09662464"</t>
  </si>
  <si>
    <t>numero-cegid: "C0002891"</t>
  </si>
  <si>
    <t>numero-contrat: "9255035"</t>
  </si>
  <si>
    <t>row-key: "C|9255078|20210902"</t>
  </si>
  <si>
    <t>siret: "41410034700015"</t>
  </si>
  <si>
    <t>account-id: "DC09668213"</t>
  </si>
  <si>
    <t>numero-cegid: "C0002940"</t>
  </si>
  <si>
    <t>numero-contrat: "9255078"</t>
  </si>
  <si>
    <t>row-key: "C|9255034|20210901"</t>
  </si>
  <si>
    <t>siret: "41457454100010"</t>
  </si>
  <si>
    <t>account-id: "DC09662260"</t>
  </si>
  <si>
    <t>numero-cegid: "C0002893"</t>
  </si>
  <si>
    <t>numero-contrat: "9255034"</t>
  </si>
  <si>
    <t>row-key: "C|9255037|20210901"</t>
  </si>
  <si>
    <t>siret: "34964188600040"</t>
  </si>
  <si>
    <t>account-id: "DC09661578"</t>
  </si>
  <si>
    <t>numero-cegid: "C0002890"</t>
  </si>
  <si>
    <t>numero-contrat: "9255037"</t>
  </si>
  <si>
    <t>row-key: "C|9255036|20210901"</t>
  </si>
  <si>
    <t>siret: "42146853900018"</t>
  </si>
  <si>
    <t>account-id: "DC09661781"</t>
  </si>
  <si>
    <t>numero-cegid: "C0002892"</t>
  </si>
  <si>
    <t>numero-contrat: "9255036"</t>
  </si>
  <si>
    <t>row-key: "C|9255039|20210901"</t>
  </si>
  <si>
    <t>siret: "88472228100018"</t>
  </si>
  <si>
    <t>account-id: "DC09661363"</t>
  </si>
  <si>
    <t>numero-cegid: "C0002888"</t>
  </si>
  <si>
    <t>numero-contrat: "9255039"</t>
  </si>
  <si>
    <t>row-key: "C|9255038|20210901"</t>
  </si>
  <si>
    <t>siret: "54288101600068"</t>
  </si>
  <si>
    <t>account-id: "DC09660871"</t>
  </si>
  <si>
    <t>numero-cegid: "C0002887"</t>
  </si>
  <si>
    <t>numero-contrat: "9255038"</t>
  </si>
  <si>
    <t>row-key: "C|9255071|20210901"</t>
  </si>
  <si>
    <t>siret: "32552613500026"</t>
  </si>
  <si>
    <t>account-id: "DC09670187"</t>
  </si>
  <si>
    <t>numero-cegid: "C0002950"</t>
  </si>
  <si>
    <t>numero-contrat: "9255071"</t>
  </si>
  <si>
    <t>row-key: "C|9255070|20210901"</t>
  </si>
  <si>
    <t>siret: "40753536800010"</t>
  </si>
  <si>
    <t>raison-sociale: "TOURMOND"</t>
  </si>
  <si>
    <t>account-id: "DC09670273"</t>
  </si>
  <si>
    <t>numero-cegid: "C0002951"</t>
  </si>
  <si>
    <t>numero-contrat: "9255070"</t>
  </si>
  <si>
    <t>row-key: "C|9255073|20210901"</t>
  </si>
  <si>
    <t>siret: "32522171100022"</t>
  </si>
  <si>
    <t>account-id: "DC09669883"</t>
  </si>
  <si>
    <t>numero-cegid: "C0002948"</t>
  </si>
  <si>
    <t>numero-contrat: "9255073"</t>
  </si>
  <si>
    <t>row-key: "C|9255072|20210901"</t>
  </si>
  <si>
    <t>siret: "31694598900044"</t>
  </si>
  <si>
    <t>account-id: "DC09670021"</t>
  </si>
  <si>
    <t>numero-cegid: "C0002949"</t>
  </si>
  <si>
    <t>numero-contrat: "9255072"</t>
  </si>
  <si>
    <t>row-key: "C|9255075|20210901"</t>
  </si>
  <si>
    <t>siret: "41457560500012"</t>
  </si>
  <si>
    <t>account-id: "DC09671527"</t>
  </si>
  <si>
    <t>numero-cegid: "C0002939"</t>
  </si>
  <si>
    <t>numero-contrat: "9255075"</t>
  </si>
  <si>
    <t>row-key: "C|9255031|20210901"</t>
  </si>
  <si>
    <t>siret: "48308131100035"</t>
  </si>
  <si>
    <t>account-id: "DC09662825"</t>
  </si>
  <si>
    <t>numero-cegid: "C0002897"</t>
  </si>
  <si>
    <t>numero-contrat: "9255031"</t>
  </si>
  <si>
    <t>row-key: "C|9255074|20210901"</t>
  </si>
  <si>
    <t>siret: "67562040500026"</t>
  </si>
  <si>
    <t>account-id: "DC09669571"</t>
  </si>
  <si>
    <t>numero-cegid: "C0002947"</t>
  </si>
  <si>
    <t>numero-contrat: "9255074"</t>
  </si>
  <si>
    <t>row-key: "C|9255030|20210901"</t>
  </si>
  <si>
    <t>siret: "52216674300040"</t>
  </si>
  <si>
    <t>account-id: "DC09662877"</t>
  </si>
  <si>
    <t>numero-cegid: "C0002898"</t>
  </si>
  <si>
    <t>numero-contrat: "9255030"</t>
  </si>
  <si>
    <t>row-key: "C|9255077|20210901"</t>
  </si>
  <si>
    <t>siret: "39201341300019"</t>
  </si>
  <si>
    <t>account-id: "DC09667816"</t>
  </si>
  <si>
    <t>numero-cegid: " C0002938"</t>
  </si>
  <si>
    <t>numero-contrat: "9255077"</t>
  </si>
  <si>
    <t>row-key: "C|9255033|20210901"</t>
  </si>
  <si>
    <t>siret: "51043054900046"</t>
  </si>
  <si>
    <t>account-id: "DC09663733"</t>
  </si>
  <si>
    <t>numero-cegid: "C0002908"</t>
  </si>
  <si>
    <t>numero-contrat: "9255033"</t>
  </si>
  <si>
    <t>row-key: "C|9255076|20210901"</t>
  </si>
  <si>
    <t>siret: "51864813400022"</t>
  </si>
  <si>
    <t>account-id: "DC09669270"</t>
  </si>
  <si>
    <t>numero-cegid: " C0002942"</t>
  </si>
  <si>
    <t>numero-contrat: "9255076"</t>
  </si>
  <si>
    <t>row-key: "C|9255032|20210901"</t>
  </si>
  <si>
    <t>siret: "53410128200042"</t>
  </si>
  <si>
    <t>account-id: "DC09661964"</t>
  </si>
  <si>
    <t>numero-cegid: "C0002896"</t>
  </si>
  <si>
    <t>numero-contrat: "9255032"</t>
  </si>
  <si>
    <t>rolling-reserve</t>
  </si>
  <si>
    <t>solde-cp</t>
  </si>
  <si>
    <t>controle-true</t>
  </si>
  <si>
    <t>CP-RR</t>
  </si>
  <si>
    <t>Somme des CP à 13h le 30/09/2021</t>
  </si>
  <si>
    <t>Solde CC à 13h le 30/09/2021</t>
  </si>
  <si>
    <t>Ecart contrôle J à 13h (égalité fondamentale)
hors virements en attente d'imputation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</si>
</sst>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9">
    <xf numFmtId="0" fontId="0" fillId="0" borderId="0" xfId="0"/>
    <xf numFmtId="22" fontId="0" fillId="0" borderId="0" xfId="0" applyNumberFormat="1"/>
    <xf numFmtId="1" fontId="0" fillId="0" borderId="0" xfId="0" applyNumberFormat="1"/>
    <xf numFmtId="0" fontId="0" fillId="33" borderId="0" xfId="0" applyFill="1"/>
    <xf numFmtId="1" fontId="0" fillId="33" borderId="0" xfId="0" applyNumberFormat="1" applyFill="1"/>
    <xf numFmtId="0" fontId="16" fillId="0" borderId="10" xfId="0" applyFont="1" applyBorder="1" applyAlignment="1">
      <alignment horizontal="right"/>
    </xf>
    <xf numFmtId="164" fontId="16" fillId="0" borderId="10" xfId="0" applyNumberFormat="1" applyFont="1" applyBorder="1"/>
    <xf numFmtId="0" fontId="16" fillId="34" borderId="0" xfId="0" applyFont="1" applyFill="1" applyAlignment="1">
      <alignment horizontal="center" vertical="center"/>
    </xf>
    <xf numFmtId="0" fontId="16" fillId="0" borderId="0" xfId="0" applyFont="1" applyAlignment="1">
      <alignment horizontal="right"/>
    </xf>
    <xf numFmtId="164" fontId="16" fillId="0" borderId="0" xfId="0" applyNumberFormat="1" applyFont="1"/>
    <xf numFmtId="0" fontId="0" fillId="0" borderId="0" xfId="0" applyAlignment="1">
      <alignment vertical="center"/>
    </xf>
    <xf numFmtId="164" fontId="0" fillId="0" borderId="0" xfId="0" applyNumberFormat="1"/>
    <xf numFmtId="0" fontId="0" fillId="35" borderId="0" xfId="0" applyFill="1"/>
    <xf numFmtId="0" fontId="16" fillId="0" borderId="0" xfId="0" applyFont="1" applyFill="1" applyBorder="1" applyAlignment="1">
      <alignment horizontal="right"/>
    </xf>
    <xf numFmtId="164" fontId="16" fillId="0" borderId="0" xfId="0" applyNumberFormat="1" applyFont="1" applyFill="1" applyBorder="1"/>
    <xf numFmtId="0" fontId="16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/>
    <xf numFmtId="0" fontId="0" fillId="0" borderId="0" xfId="0" applyAlignment="1">
      <alignment wrapText="1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24"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3DF39-44A6-400C-902B-495D56FCBE2C}">
  <sheetPr filterMode="1"/>
  <dimension ref="A1:L104"/>
  <sheetViews>
    <sheetView topLeftCell="A34" workbookViewId="0">
      <selection activeCell="C66" sqref="C66"/>
    </sheetView>
  </sheetViews>
  <sheetFormatPr baseColWidth="10" defaultRowHeight="15" x14ac:dyDescent="0.25"/>
  <cols>
    <col min="1" max="1" width="19.42578125" bestFit="1" customWidth="1"/>
    <col min="2" max="2" width="17.7109375" style="2" bestFit="1" customWidth="1"/>
    <col min="3" max="3" width="35.28515625" bestFit="1" customWidth="1"/>
    <col min="4" max="4" width="12.5703125" bestFit="1" customWidth="1"/>
    <col min="5" max="5" width="18.85546875" customWidth="1"/>
    <col min="6" max="6" width="41.5703125" bestFit="1" customWidth="1"/>
    <col min="7" max="7" width="22.28515625" customWidth="1"/>
    <col min="9" max="9" width="15.7109375" bestFit="1" customWidth="1"/>
    <col min="10" max="10" width="20.140625" bestFit="1" customWidth="1"/>
    <col min="11" max="11" width="16.7109375" bestFit="1" customWidth="1"/>
  </cols>
  <sheetData>
    <row r="1" spans="1:11" x14ac:dyDescent="0.25">
      <c r="A1" t="s">
        <v>0</v>
      </c>
      <c r="B1" s="2" t="s">
        <v>1</v>
      </c>
      <c r="C1" t="s">
        <v>2</v>
      </c>
      <c r="D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</row>
    <row r="2" spans="1:11" x14ac:dyDescent="0.25">
      <c r="A2">
        <v>9255001</v>
      </c>
      <c r="B2" s="2">
        <v>50318500100032</v>
      </c>
      <c r="C2" t="s">
        <v>10</v>
      </c>
      <c r="D2" t="s">
        <v>11</v>
      </c>
      <c r="E2" t="s">
        <v>271</v>
      </c>
      <c r="F2">
        <v>1</v>
      </c>
      <c r="G2">
        <v>56.71</v>
      </c>
      <c r="H2" t="s">
        <v>12</v>
      </c>
      <c r="I2" s="1">
        <v>43802.624814814815</v>
      </c>
      <c r="J2" s="1">
        <v>44453.708807870367</v>
      </c>
      <c r="K2" t="s">
        <v>13</v>
      </c>
    </row>
    <row r="3" spans="1:11" x14ac:dyDescent="0.25">
      <c r="A3">
        <v>9255002</v>
      </c>
      <c r="B3" s="2">
        <v>53152017900023</v>
      </c>
      <c r="C3" t="s">
        <v>14</v>
      </c>
      <c r="D3" t="s">
        <v>15</v>
      </c>
      <c r="E3" t="s">
        <v>272</v>
      </c>
      <c r="F3">
        <v>1</v>
      </c>
      <c r="G3">
        <v>10</v>
      </c>
      <c r="H3" t="s">
        <v>16</v>
      </c>
      <c r="I3" s="1">
        <v>43810.750335648147</v>
      </c>
      <c r="J3" s="1">
        <v>44349.708437499998</v>
      </c>
      <c r="K3" t="s">
        <v>17</v>
      </c>
    </row>
    <row r="4" spans="1:11" hidden="1" x14ac:dyDescent="0.25">
      <c r="A4" s="3">
        <v>9255003</v>
      </c>
      <c r="B4" s="4">
        <v>50318500100032</v>
      </c>
      <c r="C4" s="3" t="s">
        <v>10</v>
      </c>
      <c r="D4" s="3" t="s">
        <v>11</v>
      </c>
      <c r="E4" s="3" t="s">
        <v>269</v>
      </c>
      <c r="F4" s="3">
        <v>1</v>
      </c>
      <c r="G4" s="3">
        <v>56.71</v>
      </c>
      <c r="H4" t="s">
        <v>12</v>
      </c>
      <c r="I4" s="1">
        <v>44145.750393518516</v>
      </c>
      <c r="J4" s="1">
        <v>44453.708807870367</v>
      </c>
      <c r="K4" t="s">
        <v>13</v>
      </c>
    </row>
    <row r="5" spans="1:11" hidden="1" x14ac:dyDescent="0.25">
      <c r="A5" s="3">
        <v>9255004</v>
      </c>
      <c r="B5" s="4">
        <v>53152017900023</v>
      </c>
      <c r="C5" s="3" t="s">
        <v>14</v>
      </c>
      <c r="D5" s="3" t="s">
        <v>15</v>
      </c>
      <c r="E5" s="3" t="s">
        <v>269</v>
      </c>
      <c r="F5" s="3">
        <v>1</v>
      </c>
      <c r="G5" s="3">
        <v>10</v>
      </c>
      <c r="H5" t="s">
        <v>16</v>
      </c>
      <c r="I5" s="1">
        <v>44209.750567129631</v>
      </c>
      <c r="J5" s="1">
        <v>44349.708437499998</v>
      </c>
      <c r="K5" t="s">
        <v>17</v>
      </c>
    </row>
    <row r="6" spans="1:11" x14ac:dyDescent="0.25">
      <c r="A6">
        <v>9255005</v>
      </c>
      <c r="B6" s="2">
        <v>49769047900025</v>
      </c>
      <c r="C6" t="s">
        <v>18</v>
      </c>
      <c r="D6" t="s">
        <v>19</v>
      </c>
      <c r="E6" t="s">
        <v>273</v>
      </c>
      <c r="F6">
        <v>1</v>
      </c>
      <c r="G6">
        <v>6000</v>
      </c>
      <c r="H6" t="s">
        <v>20</v>
      </c>
      <c r="I6" s="1">
        <v>44215.750381944446</v>
      </c>
      <c r="J6" s="1">
        <v>44349.708437499998</v>
      </c>
      <c r="K6" t="s">
        <v>17</v>
      </c>
    </row>
    <row r="7" spans="1:11" hidden="1" x14ac:dyDescent="0.25">
      <c r="A7">
        <v>9255006</v>
      </c>
      <c r="B7" s="2">
        <v>34505230200014</v>
      </c>
      <c r="C7" t="s">
        <v>21</v>
      </c>
      <c r="D7" t="s">
        <v>22</v>
      </c>
      <c r="E7" t="s">
        <v>268</v>
      </c>
      <c r="F7">
        <v>1</v>
      </c>
      <c r="G7">
        <v>1500</v>
      </c>
      <c r="H7" t="s">
        <v>23</v>
      </c>
      <c r="I7" s="1">
        <v>44294.708460648151</v>
      </c>
      <c r="K7" t="s">
        <v>17</v>
      </c>
    </row>
    <row r="8" spans="1:11" x14ac:dyDescent="0.25">
      <c r="A8">
        <v>9255007</v>
      </c>
      <c r="B8" s="2">
        <v>51987459800021</v>
      </c>
      <c r="C8" t="s">
        <v>24</v>
      </c>
      <c r="D8" t="s">
        <v>25</v>
      </c>
      <c r="E8" t="s">
        <v>274</v>
      </c>
      <c r="F8">
        <v>1</v>
      </c>
      <c r="G8">
        <v>10000</v>
      </c>
      <c r="H8" t="s">
        <v>26</v>
      </c>
      <c r="I8" s="1">
        <v>44326.708807870367</v>
      </c>
      <c r="J8" s="1">
        <v>44350.708784722221</v>
      </c>
      <c r="K8" t="s">
        <v>13</v>
      </c>
    </row>
    <row r="9" spans="1:11" hidden="1" x14ac:dyDescent="0.25">
      <c r="A9">
        <v>9255008</v>
      </c>
      <c r="B9" s="2">
        <v>70203268100018</v>
      </c>
      <c r="C9" t="s">
        <v>27</v>
      </c>
      <c r="D9" t="s">
        <v>28</v>
      </c>
      <c r="E9" t="s">
        <v>268</v>
      </c>
      <c r="F9">
        <v>1</v>
      </c>
      <c r="G9">
        <v>1500</v>
      </c>
      <c r="H9" t="s">
        <v>29</v>
      </c>
      <c r="I9" s="1">
        <v>44343.708391203705</v>
      </c>
      <c r="K9" t="s">
        <v>17</v>
      </c>
    </row>
    <row r="10" spans="1:11" hidden="1" x14ac:dyDescent="0.25">
      <c r="A10">
        <v>9255009</v>
      </c>
      <c r="B10" s="2">
        <v>51987459890014</v>
      </c>
      <c r="C10" t="s">
        <v>24</v>
      </c>
      <c r="D10" t="s">
        <v>30</v>
      </c>
      <c r="E10" t="s">
        <v>269</v>
      </c>
      <c r="F10">
        <v>1</v>
      </c>
      <c r="G10">
        <v>0</v>
      </c>
      <c r="H10" t="s">
        <v>26</v>
      </c>
      <c r="I10" s="1">
        <v>44350.708784722221</v>
      </c>
      <c r="K10" t="s">
        <v>13</v>
      </c>
    </row>
    <row r="11" spans="1:11" hidden="1" x14ac:dyDescent="0.25">
      <c r="A11">
        <v>9255010</v>
      </c>
      <c r="B11" s="2">
        <v>50318500190033</v>
      </c>
      <c r="C11" t="s">
        <v>10</v>
      </c>
      <c r="D11" t="s">
        <v>31</v>
      </c>
      <c r="E11" t="s">
        <v>269</v>
      </c>
      <c r="F11">
        <v>1</v>
      </c>
      <c r="G11">
        <v>0</v>
      </c>
      <c r="H11" t="s">
        <v>12</v>
      </c>
      <c r="I11" s="1">
        <v>44350.708784722221</v>
      </c>
      <c r="J11" s="1">
        <v>44351.708391203705</v>
      </c>
      <c r="K11" t="s">
        <v>13</v>
      </c>
    </row>
    <row r="12" spans="1:11" x14ac:dyDescent="0.25">
      <c r="A12">
        <v>9255011</v>
      </c>
      <c r="B12" s="2">
        <v>33480650200020</v>
      </c>
      <c r="C12" t="s">
        <v>32</v>
      </c>
      <c r="D12" t="s">
        <v>33</v>
      </c>
      <c r="E12" t="s">
        <v>275</v>
      </c>
      <c r="F12">
        <v>1</v>
      </c>
      <c r="G12">
        <v>60000</v>
      </c>
      <c r="H12" t="s">
        <v>34</v>
      </c>
      <c r="I12" s="1">
        <v>44357.708587962959</v>
      </c>
      <c r="K12" t="s">
        <v>17</v>
      </c>
    </row>
    <row r="13" spans="1:11" hidden="1" x14ac:dyDescent="0.25">
      <c r="A13">
        <v>9255012</v>
      </c>
      <c r="B13" s="2">
        <v>42485073300017</v>
      </c>
      <c r="C13" t="s">
        <v>35</v>
      </c>
      <c r="D13" t="s">
        <v>36</v>
      </c>
      <c r="E13" t="s">
        <v>268</v>
      </c>
      <c r="F13">
        <v>1</v>
      </c>
      <c r="G13">
        <v>1500</v>
      </c>
      <c r="H13" t="s">
        <v>37</v>
      </c>
      <c r="I13" s="1">
        <v>44357.708587962959</v>
      </c>
      <c r="J13" s="1">
        <v>44375.70888888889</v>
      </c>
      <c r="K13" t="s">
        <v>17</v>
      </c>
    </row>
    <row r="14" spans="1:11" hidden="1" x14ac:dyDescent="0.25">
      <c r="A14">
        <v>9255013</v>
      </c>
      <c r="B14" s="2">
        <v>47896285500035</v>
      </c>
      <c r="C14" t="s">
        <v>38</v>
      </c>
      <c r="D14" t="s">
        <v>39</v>
      </c>
      <c r="E14" t="s">
        <v>268</v>
      </c>
      <c r="F14">
        <v>1</v>
      </c>
      <c r="G14">
        <v>1500</v>
      </c>
      <c r="H14" t="s">
        <v>40</v>
      </c>
      <c r="I14" s="1">
        <v>44379.708796296298</v>
      </c>
      <c r="K14" t="s">
        <v>17</v>
      </c>
    </row>
    <row r="15" spans="1:11" hidden="1" x14ac:dyDescent="0.25">
      <c r="A15">
        <v>9255014</v>
      </c>
      <c r="B15" s="2">
        <v>52819414500025</v>
      </c>
      <c r="C15" t="s">
        <v>41</v>
      </c>
      <c r="D15" t="s">
        <v>42</v>
      </c>
      <c r="E15" t="s">
        <v>268</v>
      </c>
      <c r="F15">
        <v>1</v>
      </c>
      <c r="G15">
        <v>1500</v>
      </c>
      <c r="H15" t="s">
        <v>43</v>
      </c>
      <c r="I15" s="1">
        <v>44379.708796296298</v>
      </c>
      <c r="J15" s="1">
        <v>44432.708449074074</v>
      </c>
      <c r="K15" t="s">
        <v>17</v>
      </c>
    </row>
    <row r="16" spans="1:11" hidden="1" x14ac:dyDescent="0.25">
      <c r="A16">
        <v>9255015</v>
      </c>
      <c r="B16" s="2">
        <v>77734350000016</v>
      </c>
      <c r="C16" t="s">
        <v>44</v>
      </c>
      <c r="D16" t="s">
        <v>45</v>
      </c>
      <c r="E16" t="s">
        <v>268</v>
      </c>
      <c r="F16">
        <v>1</v>
      </c>
      <c r="G16">
        <v>1500</v>
      </c>
      <c r="H16" t="s">
        <v>46</v>
      </c>
      <c r="I16" s="1">
        <v>44379.708796296298</v>
      </c>
      <c r="J16" s="1">
        <v>44432.708449074074</v>
      </c>
      <c r="K16" t="s">
        <v>17</v>
      </c>
    </row>
    <row r="17" spans="1:11" hidden="1" x14ac:dyDescent="0.25">
      <c r="A17">
        <v>9255016</v>
      </c>
      <c r="B17" s="2">
        <v>32898663300019</v>
      </c>
      <c r="C17" t="s">
        <v>47</v>
      </c>
      <c r="D17" t="s">
        <v>48</v>
      </c>
      <c r="E17" t="s">
        <v>268</v>
      </c>
      <c r="F17">
        <v>1</v>
      </c>
      <c r="G17">
        <v>1500</v>
      </c>
      <c r="H17" t="s">
        <v>49</v>
      </c>
      <c r="I17" s="1">
        <v>44426.708437499998</v>
      </c>
      <c r="K17" t="s">
        <v>17</v>
      </c>
    </row>
    <row r="18" spans="1:11" hidden="1" x14ac:dyDescent="0.25">
      <c r="A18" s="3">
        <v>9255017</v>
      </c>
      <c r="B18" s="4">
        <v>50318500100032</v>
      </c>
      <c r="C18" s="3" t="s">
        <v>10</v>
      </c>
      <c r="D18" s="3" t="s">
        <v>11</v>
      </c>
      <c r="E18" s="3" t="s">
        <v>269</v>
      </c>
      <c r="F18" s="3">
        <v>1</v>
      </c>
      <c r="G18" s="3">
        <v>56.71</v>
      </c>
      <c r="H18" t="s">
        <v>12</v>
      </c>
      <c r="I18" s="1">
        <v>44428.708437499998</v>
      </c>
      <c r="J18" s="1">
        <v>44453.708807870367</v>
      </c>
      <c r="K18" t="s">
        <v>13</v>
      </c>
    </row>
    <row r="19" spans="1:11" x14ac:dyDescent="0.25">
      <c r="A19">
        <v>9255018</v>
      </c>
      <c r="B19" s="2">
        <v>33319066800017</v>
      </c>
      <c r="C19" t="s">
        <v>50</v>
      </c>
      <c r="D19" t="s">
        <v>51</v>
      </c>
      <c r="E19" t="s">
        <v>270</v>
      </c>
      <c r="F19">
        <v>1</v>
      </c>
      <c r="G19">
        <v>500</v>
      </c>
      <c r="H19" t="s">
        <v>52</v>
      </c>
      <c r="I19" s="1">
        <v>44432.708449074074</v>
      </c>
      <c r="K19" t="s">
        <v>17</v>
      </c>
    </row>
    <row r="20" spans="1:11" x14ac:dyDescent="0.25">
      <c r="A20">
        <v>9255019</v>
      </c>
      <c r="B20" s="2">
        <v>30347789700035</v>
      </c>
      <c r="C20" t="s">
        <v>53</v>
      </c>
      <c r="D20" t="s">
        <v>54</v>
      </c>
      <c r="E20" t="s">
        <v>270</v>
      </c>
      <c r="F20">
        <v>1</v>
      </c>
      <c r="G20">
        <v>500</v>
      </c>
      <c r="H20" t="s">
        <v>55</v>
      </c>
      <c r="I20" s="1">
        <v>44435.312199074076</v>
      </c>
      <c r="K20" t="s">
        <v>17</v>
      </c>
    </row>
    <row r="21" spans="1:11" x14ac:dyDescent="0.25">
      <c r="A21">
        <v>9255020</v>
      </c>
      <c r="B21" s="2">
        <v>66178022100031</v>
      </c>
      <c r="C21" t="s">
        <v>56</v>
      </c>
      <c r="D21" t="s">
        <v>57</v>
      </c>
      <c r="E21" t="s">
        <v>270</v>
      </c>
      <c r="F21">
        <v>1</v>
      </c>
      <c r="G21">
        <v>15000</v>
      </c>
      <c r="H21" t="s">
        <v>58</v>
      </c>
      <c r="I21" s="1">
        <v>44435.312199074076</v>
      </c>
      <c r="J21" s="1">
        <v>44440.708587962959</v>
      </c>
      <c r="K21" t="s">
        <v>17</v>
      </c>
    </row>
    <row r="22" spans="1:11" x14ac:dyDescent="0.25">
      <c r="A22">
        <v>9255021</v>
      </c>
      <c r="B22" s="2">
        <v>75301392900033</v>
      </c>
      <c r="C22" t="s">
        <v>59</v>
      </c>
      <c r="D22" t="s">
        <v>60</v>
      </c>
      <c r="E22" t="s">
        <v>270</v>
      </c>
      <c r="F22">
        <v>1</v>
      </c>
      <c r="G22">
        <v>500</v>
      </c>
      <c r="H22" t="s">
        <v>61</v>
      </c>
      <c r="I22" s="1">
        <v>44435.312199074076</v>
      </c>
      <c r="K22" t="s">
        <v>17</v>
      </c>
    </row>
    <row r="23" spans="1:11" x14ac:dyDescent="0.25">
      <c r="A23">
        <v>9255022</v>
      </c>
      <c r="B23" s="2">
        <v>87816511700010</v>
      </c>
      <c r="C23" t="s">
        <v>62</v>
      </c>
      <c r="D23" t="s">
        <v>63</v>
      </c>
      <c r="E23" t="s">
        <v>270</v>
      </c>
      <c r="F23">
        <v>1</v>
      </c>
      <c r="G23">
        <v>500</v>
      </c>
      <c r="H23" t="s">
        <v>64</v>
      </c>
      <c r="I23" s="1">
        <v>44435.312199074076</v>
      </c>
      <c r="K23" t="s">
        <v>17</v>
      </c>
    </row>
    <row r="24" spans="1:11" x14ac:dyDescent="0.25">
      <c r="A24">
        <v>9255023</v>
      </c>
      <c r="B24" s="2">
        <v>81022960900021</v>
      </c>
      <c r="C24" t="s">
        <v>65</v>
      </c>
      <c r="D24" t="s">
        <v>66</v>
      </c>
      <c r="E24" t="s">
        <v>270</v>
      </c>
      <c r="F24">
        <v>1</v>
      </c>
      <c r="G24">
        <v>500</v>
      </c>
      <c r="H24" t="s">
        <v>67</v>
      </c>
      <c r="I24" s="1">
        <v>44435.312199074076</v>
      </c>
      <c r="K24" t="s">
        <v>17</v>
      </c>
    </row>
    <row r="25" spans="1:11" x14ac:dyDescent="0.25">
      <c r="A25">
        <v>9255024</v>
      </c>
      <c r="B25" s="2">
        <v>45063432400054</v>
      </c>
      <c r="C25" t="s">
        <v>68</v>
      </c>
      <c r="D25" t="s">
        <v>69</v>
      </c>
      <c r="E25" t="s">
        <v>270</v>
      </c>
      <c r="F25">
        <v>1</v>
      </c>
      <c r="G25">
        <v>500</v>
      </c>
      <c r="H25" t="s">
        <v>70</v>
      </c>
      <c r="I25" s="1">
        <v>44435.312199074076</v>
      </c>
      <c r="J25" s="1">
        <v>44442.708981481483</v>
      </c>
      <c r="K25" t="s">
        <v>17</v>
      </c>
    </row>
    <row r="26" spans="1:11" x14ac:dyDescent="0.25">
      <c r="A26">
        <v>9255025</v>
      </c>
      <c r="B26" s="2">
        <v>44814505200156</v>
      </c>
      <c r="C26" t="s">
        <v>71</v>
      </c>
      <c r="D26" t="s">
        <v>72</v>
      </c>
      <c r="E26" t="s">
        <v>270</v>
      </c>
      <c r="F26">
        <v>1</v>
      </c>
      <c r="G26">
        <v>500</v>
      </c>
      <c r="H26" t="s">
        <v>73</v>
      </c>
      <c r="I26" s="1">
        <v>44435.312199074076</v>
      </c>
      <c r="K26" t="s">
        <v>17</v>
      </c>
    </row>
    <row r="27" spans="1:11" x14ac:dyDescent="0.25">
      <c r="A27">
        <v>9255026</v>
      </c>
      <c r="B27" s="2">
        <v>41809598000029</v>
      </c>
      <c r="C27" t="s">
        <v>74</v>
      </c>
      <c r="D27" t="s">
        <v>75</v>
      </c>
      <c r="E27" t="s">
        <v>270</v>
      </c>
      <c r="F27">
        <v>1</v>
      </c>
      <c r="G27">
        <v>500</v>
      </c>
      <c r="H27" t="s">
        <v>76</v>
      </c>
      <c r="I27" s="1">
        <v>44435.312199074076</v>
      </c>
      <c r="K27" t="s">
        <v>17</v>
      </c>
    </row>
    <row r="28" spans="1:11" x14ac:dyDescent="0.25">
      <c r="A28">
        <v>9255027</v>
      </c>
      <c r="B28" s="2">
        <v>48126380400041</v>
      </c>
      <c r="C28" t="s">
        <v>77</v>
      </c>
      <c r="D28" t="s">
        <v>78</v>
      </c>
      <c r="E28" t="s">
        <v>270</v>
      </c>
      <c r="F28">
        <v>1</v>
      </c>
      <c r="G28">
        <v>500</v>
      </c>
      <c r="H28" t="s">
        <v>79</v>
      </c>
      <c r="I28" s="1">
        <v>44435.312199074076</v>
      </c>
      <c r="K28" t="s">
        <v>17</v>
      </c>
    </row>
    <row r="29" spans="1:11" x14ac:dyDescent="0.25">
      <c r="A29">
        <v>9255028</v>
      </c>
      <c r="B29" s="2">
        <v>80742312400021</v>
      </c>
      <c r="C29" t="s">
        <v>80</v>
      </c>
      <c r="D29" t="s">
        <v>81</v>
      </c>
      <c r="E29" t="s">
        <v>270</v>
      </c>
      <c r="F29">
        <v>1</v>
      </c>
      <c r="G29">
        <v>500</v>
      </c>
      <c r="H29" t="s">
        <v>82</v>
      </c>
      <c r="I29" s="1">
        <v>44435.312199074076</v>
      </c>
      <c r="K29" t="s">
        <v>17</v>
      </c>
    </row>
    <row r="30" spans="1:11" x14ac:dyDescent="0.25">
      <c r="A30">
        <v>9255029</v>
      </c>
      <c r="B30" s="2">
        <v>48967472100043</v>
      </c>
      <c r="C30" t="s">
        <v>83</v>
      </c>
      <c r="D30" t="s">
        <v>84</v>
      </c>
      <c r="E30" t="s">
        <v>270</v>
      </c>
      <c r="F30">
        <v>1</v>
      </c>
      <c r="G30">
        <v>500</v>
      </c>
      <c r="H30" t="s">
        <v>85</v>
      </c>
      <c r="I30" s="1">
        <v>44435.312199074076</v>
      </c>
      <c r="K30" t="s">
        <v>17</v>
      </c>
    </row>
    <row r="31" spans="1:11" x14ac:dyDescent="0.25">
      <c r="A31">
        <v>9255030</v>
      </c>
      <c r="B31" s="2">
        <v>52216674300040</v>
      </c>
      <c r="C31" t="s">
        <v>86</v>
      </c>
      <c r="D31" t="s">
        <v>87</v>
      </c>
      <c r="E31" t="s">
        <v>270</v>
      </c>
      <c r="F31">
        <v>1</v>
      </c>
      <c r="G31">
        <v>1000</v>
      </c>
      <c r="H31" t="s">
        <v>88</v>
      </c>
      <c r="I31" s="1">
        <v>44435.312199074076</v>
      </c>
      <c r="J31" s="1">
        <v>44440.708587962959</v>
      </c>
      <c r="K31" t="s">
        <v>17</v>
      </c>
    </row>
    <row r="32" spans="1:11" x14ac:dyDescent="0.25">
      <c r="A32">
        <v>9255031</v>
      </c>
      <c r="B32" s="2">
        <v>48308131100035</v>
      </c>
      <c r="C32" t="s">
        <v>89</v>
      </c>
      <c r="D32" t="s">
        <v>90</v>
      </c>
      <c r="E32" t="s">
        <v>270</v>
      </c>
      <c r="F32">
        <v>1</v>
      </c>
      <c r="G32">
        <v>500</v>
      </c>
      <c r="H32" t="s">
        <v>91</v>
      </c>
      <c r="I32" s="1">
        <v>44435.312199074076</v>
      </c>
      <c r="K32" t="s">
        <v>17</v>
      </c>
    </row>
    <row r="33" spans="1:11" x14ac:dyDescent="0.25">
      <c r="A33">
        <v>9255032</v>
      </c>
      <c r="B33" s="2">
        <v>53410128200042</v>
      </c>
      <c r="C33" t="s">
        <v>92</v>
      </c>
      <c r="D33" t="s">
        <v>93</v>
      </c>
      <c r="E33" t="s">
        <v>270</v>
      </c>
      <c r="F33">
        <v>1</v>
      </c>
      <c r="G33">
        <v>500</v>
      </c>
      <c r="H33" t="s">
        <v>94</v>
      </c>
      <c r="I33" s="1">
        <v>44435.312199074076</v>
      </c>
      <c r="K33" t="s">
        <v>17</v>
      </c>
    </row>
    <row r="34" spans="1:11" x14ac:dyDescent="0.25">
      <c r="A34">
        <v>9255033</v>
      </c>
      <c r="B34" s="2">
        <v>51043054900046</v>
      </c>
      <c r="C34" t="s">
        <v>95</v>
      </c>
      <c r="D34" t="s">
        <v>96</v>
      </c>
      <c r="E34" t="s">
        <v>270</v>
      </c>
      <c r="F34">
        <v>1</v>
      </c>
      <c r="G34">
        <v>500</v>
      </c>
      <c r="H34" t="s">
        <v>97</v>
      </c>
      <c r="I34" s="1">
        <v>44435.312199074076</v>
      </c>
      <c r="K34" t="s">
        <v>17</v>
      </c>
    </row>
    <row r="35" spans="1:11" x14ac:dyDescent="0.25">
      <c r="A35">
        <v>9255034</v>
      </c>
      <c r="B35" s="2">
        <v>41457454100010</v>
      </c>
      <c r="C35" t="s">
        <v>98</v>
      </c>
      <c r="D35" t="s">
        <v>99</v>
      </c>
      <c r="E35" t="s">
        <v>270</v>
      </c>
      <c r="F35">
        <v>1</v>
      </c>
      <c r="G35">
        <v>500</v>
      </c>
      <c r="H35" t="s">
        <v>100</v>
      </c>
      <c r="I35" s="1">
        <v>44435.312199074076</v>
      </c>
      <c r="K35" t="s">
        <v>17</v>
      </c>
    </row>
    <row r="36" spans="1:11" x14ac:dyDescent="0.25">
      <c r="A36">
        <v>9255035</v>
      </c>
      <c r="B36" s="2">
        <v>40753596200010</v>
      </c>
      <c r="C36" t="s">
        <v>101</v>
      </c>
      <c r="D36" t="s">
        <v>102</v>
      </c>
      <c r="E36" t="s">
        <v>270</v>
      </c>
      <c r="F36">
        <v>1</v>
      </c>
      <c r="G36">
        <v>1000</v>
      </c>
      <c r="H36" t="s">
        <v>103</v>
      </c>
      <c r="I36" s="1">
        <v>44435.312199074076</v>
      </c>
      <c r="J36" s="1">
        <v>44440.708587962959</v>
      </c>
      <c r="K36" t="s">
        <v>17</v>
      </c>
    </row>
    <row r="37" spans="1:11" x14ac:dyDescent="0.25">
      <c r="A37">
        <v>9255036</v>
      </c>
      <c r="B37" s="2">
        <v>42146853900018</v>
      </c>
      <c r="C37" t="s">
        <v>104</v>
      </c>
      <c r="D37" t="s">
        <v>105</v>
      </c>
      <c r="E37" t="s">
        <v>270</v>
      </c>
      <c r="F37">
        <v>1</v>
      </c>
      <c r="G37">
        <v>500</v>
      </c>
      <c r="H37" t="s">
        <v>106</v>
      </c>
      <c r="I37" s="1">
        <v>44435.312199074076</v>
      </c>
      <c r="K37" t="s">
        <v>17</v>
      </c>
    </row>
    <row r="38" spans="1:11" x14ac:dyDescent="0.25">
      <c r="A38">
        <v>9255037</v>
      </c>
      <c r="B38" s="2">
        <v>34964188600040</v>
      </c>
      <c r="C38" t="s">
        <v>107</v>
      </c>
      <c r="D38" t="s">
        <v>108</v>
      </c>
      <c r="E38" t="s">
        <v>270</v>
      </c>
      <c r="F38">
        <v>1</v>
      </c>
      <c r="G38">
        <v>500</v>
      </c>
      <c r="H38" t="s">
        <v>109</v>
      </c>
      <c r="I38" s="1">
        <v>44435.312199074076</v>
      </c>
      <c r="K38" t="s">
        <v>17</v>
      </c>
    </row>
    <row r="39" spans="1:11" x14ac:dyDescent="0.25">
      <c r="A39">
        <v>9255038</v>
      </c>
      <c r="B39" s="2">
        <v>54288101600068</v>
      </c>
      <c r="C39" t="s">
        <v>110</v>
      </c>
      <c r="D39" t="s">
        <v>111</v>
      </c>
      <c r="E39" t="s">
        <v>270</v>
      </c>
      <c r="F39">
        <v>1</v>
      </c>
      <c r="G39">
        <v>500</v>
      </c>
      <c r="H39" t="s">
        <v>112</v>
      </c>
      <c r="I39" s="1">
        <v>44435.312199074076</v>
      </c>
      <c r="K39" t="s">
        <v>17</v>
      </c>
    </row>
    <row r="40" spans="1:11" x14ac:dyDescent="0.25">
      <c r="A40">
        <v>9255039</v>
      </c>
      <c r="B40" s="2">
        <v>88472228100018</v>
      </c>
      <c r="C40" t="s">
        <v>113</v>
      </c>
      <c r="D40" t="s">
        <v>114</v>
      </c>
      <c r="E40" t="s">
        <v>270</v>
      </c>
      <c r="F40">
        <v>1</v>
      </c>
      <c r="G40">
        <v>500</v>
      </c>
      <c r="H40" t="s">
        <v>115</v>
      </c>
      <c r="I40" s="1">
        <v>44435.312199074076</v>
      </c>
      <c r="K40" t="s">
        <v>17</v>
      </c>
    </row>
    <row r="41" spans="1:11" x14ac:dyDescent="0.25">
      <c r="A41">
        <v>9255040</v>
      </c>
      <c r="B41" s="2">
        <v>42059147100032</v>
      </c>
      <c r="C41" t="s">
        <v>116</v>
      </c>
      <c r="D41" t="s">
        <v>117</v>
      </c>
      <c r="E41" t="s">
        <v>270</v>
      </c>
      <c r="F41">
        <v>1</v>
      </c>
      <c r="G41">
        <v>500</v>
      </c>
      <c r="H41" t="s">
        <v>118</v>
      </c>
      <c r="I41" s="1">
        <v>44435.708807870367</v>
      </c>
      <c r="K41" t="s">
        <v>17</v>
      </c>
    </row>
    <row r="42" spans="1:11" x14ac:dyDescent="0.25">
      <c r="A42">
        <v>9255041</v>
      </c>
      <c r="B42" s="2">
        <v>47875847700036</v>
      </c>
      <c r="C42" t="s">
        <v>119</v>
      </c>
      <c r="D42" t="s">
        <v>120</v>
      </c>
      <c r="E42" t="s">
        <v>270</v>
      </c>
      <c r="F42">
        <v>1</v>
      </c>
      <c r="G42">
        <v>500</v>
      </c>
      <c r="H42" t="s">
        <v>121</v>
      </c>
      <c r="I42" s="1">
        <v>44435.708807870367</v>
      </c>
      <c r="K42" t="s">
        <v>17</v>
      </c>
    </row>
    <row r="43" spans="1:11" x14ac:dyDescent="0.25">
      <c r="A43">
        <v>9255042</v>
      </c>
      <c r="B43" s="2">
        <v>31034873500013</v>
      </c>
      <c r="C43" t="s">
        <v>122</v>
      </c>
      <c r="D43" t="s">
        <v>123</v>
      </c>
      <c r="E43" t="s">
        <v>270</v>
      </c>
      <c r="F43">
        <v>1</v>
      </c>
      <c r="G43">
        <v>500</v>
      </c>
      <c r="H43" t="s">
        <v>124</v>
      </c>
      <c r="I43" s="1">
        <v>44435.708807870367</v>
      </c>
      <c r="K43" t="s">
        <v>17</v>
      </c>
    </row>
    <row r="44" spans="1:11" x14ac:dyDescent="0.25">
      <c r="A44">
        <v>9255043</v>
      </c>
      <c r="B44" s="2">
        <v>42168091900014</v>
      </c>
      <c r="C44" t="s">
        <v>125</v>
      </c>
      <c r="D44" t="s">
        <v>126</v>
      </c>
      <c r="E44" t="s">
        <v>270</v>
      </c>
      <c r="F44">
        <v>1</v>
      </c>
      <c r="G44">
        <v>500</v>
      </c>
      <c r="H44" t="s">
        <v>127</v>
      </c>
      <c r="I44" s="1">
        <v>44435.708807870367</v>
      </c>
      <c r="K44" t="s">
        <v>17</v>
      </c>
    </row>
    <row r="45" spans="1:11" x14ac:dyDescent="0.25">
      <c r="A45">
        <v>9255044</v>
      </c>
      <c r="B45" s="2">
        <v>40753578000016</v>
      </c>
      <c r="C45" t="s">
        <v>128</v>
      </c>
      <c r="D45" t="s">
        <v>129</v>
      </c>
      <c r="E45" t="s">
        <v>270</v>
      </c>
      <c r="F45">
        <v>1</v>
      </c>
      <c r="G45">
        <v>500</v>
      </c>
      <c r="H45" t="s">
        <v>130</v>
      </c>
      <c r="I45" s="1">
        <v>44435.708807870367</v>
      </c>
      <c r="K45" t="s">
        <v>17</v>
      </c>
    </row>
    <row r="46" spans="1:11" x14ac:dyDescent="0.25">
      <c r="A46">
        <v>9255045</v>
      </c>
      <c r="B46" s="2">
        <v>42168108100012</v>
      </c>
      <c r="C46" t="s">
        <v>131</v>
      </c>
      <c r="D46" t="s">
        <v>132</v>
      </c>
      <c r="E46" t="s">
        <v>270</v>
      </c>
      <c r="F46">
        <v>1</v>
      </c>
      <c r="G46">
        <v>500</v>
      </c>
      <c r="H46" t="s">
        <v>133</v>
      </c>
      <c r="I46" s="1">
        <v>44435.708807870367</v>
      </c>
      <c r="K46" t="s">
        <v>17</v>
      </c>
    </row>
    <row r="47" spans="1:11" x14ac:dyDescent="0.25">
      <c r="A47">
        <v>9255046</v>
      </c>
      <c r="B47" s="2">
        <v>42453395800031</v>
      </c>
      <c r="C47" t="s">
        <v>134</v>
      </c>
      <c r="D47" t="s">
        <v>135</v>
      </c>
      <c r="E47" t="s">
        <v>270</v>
      </c>
      <c r="F47">
        <v>1</v>
      </c>
      <c r="G47">
        <v>1000</v>
      </c>
      <c r="H47" t="s">
        <v>136</v>
      </c>
      <c r="I47" s="1">
        <v>44435.708807870367</v>
      </c>
      <c r="J47" s="1">
        <v>44440.708587962959</v>
      </c>
      <c r="K47" t="s">
        <v>17</v>
      </c>
    </row>
    <row r="48" spans="1:11" x14ac:dyDescent="0.25">
      <c r="A48">
        <v>9255047</v>
      </c>
      <c r="B48" s="2">
        <v>45372308200054</v>
      </c>
      <c r="C48" t="s">
        <v>137</v>
      </c>
      <c r="D48" t="s">
        <v>138</v>
      </c>
      <c r="E48" t="s">
        <v>270</v>
      </c>
      <c r="F48">
        <v>1</v>
      </c>
      <c r="G48">
        <v>500</v>
      </c>
      <c r="H48" t="s">
        <v>139</v>
      </c>
      <c r="I48" s="1">
        <v>44435.708807870367</v>
      </c>
      <c r="K48" t="s">
        <v>17</v>
      </c>
    </row>
    <row r="49" spans="1:11" x14ac:dyDescent="0.25">
      <c r="A49">
        <v>9255048</v>
      </c>
      <c r="B49" s="2">
        <v>40191311600018</v>
      </c>
      <c r="C49" t="s">
        <v>140</v>
      </c>
      <c r="D49" t="s">
        <v>141</v>
      </c>
      <c r="E49" t="s">
        <v>270</v>
      </c>
      <c r="F49">
        <v>1</v>
      </c>
      <c r="G49">
        <v>500</v>
      </c>
      <c r="H49" t="s">
        <v>142</v>
      </c>
      <c r="I49" s="1">
        <v>44435.708807870367</v>
      </c>
      <c r="K49" t="s">
        <v>17</v>
      </c>
    </row>
    <row r="50" spans="1:11" x14ac:dyDescent="0.25">
      <c r="A50">
        <v>9255049</v>
      </c>
      <c r="B50" s="2">
        <v>48170346000032</v>
      </c>
      <c r="C50" t="s">
        <v>143</v>
      </c>
      <c r="D50" t="s">
        <v>144</v>
      </c>
      <c r="E50" t="s">
        <v>270</v>
      </c>
      <c r="F50">
        <v>1</v>
      </c>
      <c r="G50">
        <v>500</v>
      </c>
      <c r="H50" t="s">
        <v>145</v>
      </c>
      <c r="I50" s="1">
        <v>44435.708807870367</v>
      </c>
      <c r="K50" t="s">
        <v>17</v>
      </c>
    </row>
    <row r="51" spans="1:11" x14ac:dyDescent="0.25">
      <c r="A51">
        <v>9255050</v>
      </c>
      <c r="B51" s="2">
        <v>39295773400040</v>
      </c>
      <c r="C51" t="s">
        <v>146</v>
      </c>
      <c r="D51" t="s">
        <v>147</v>
      </c>
      <c r="E51" t="s">
        <v>270</v>
      </c>
      <c r="F51">
        <v>1</v>
      </c>
      <c r="G51">
        <v>500</v>
      </c>
      <c r="H51" t="s">
        <v>148</v>
      </c>
      <c r="I51" s="1">
        <v>44435.708807870367</v>
      </c>
      <c r="K51" t="s">
        <v>17</v>
      </c>
    </row>
    <row r="52" spans="1:11" x14ac:dyDescent="0.25">
      <c r="A52">
        <v>9255051</v>
      </c>
      <c r="B52" s="2">
        <v>79970715300018</v>
      </c>
      <c r="C52" t="s">
        <v>149</v>
      </c>
      <c r="D52" t="s">
        <v>150</v>
      </c>
      <c r="E52" t="s">
        <v>270</v>
      </c>
      <c r="F52">
        <v>1</v>
      </c>
      <c r="G52">
        <v>500</v>
      </c>
      <c r="H52" t="s">
        <v>151</v>
      </c>
      <c r="I52" s="1">
        <v>44435.708807870367</v>
      </c>
      <c r="K52" t="s">
        <v>17</v>
      </c>
    </row>
    <row r="53" spans="1:11" x14ac:dyDescent="0.25">
      <c r="A53">
        <v>9255052</v>
      </c>
      <c r="B53" s="2">
        <v>56292002500086</v>
      </c>
      <c r="C53" t="s">
        <v>152</v>
      </c>
      <c r="D53" t="s">
        <v>153</v>
      </c>
      <c r="E53" t="s">
        <v>270</v>
      </c>
      <c r="F53">
        <v>1</v>
      </c>
      <c r="G53">
        <v>500</v>
      </c>
      <c r="H53" t="s">
        <v>154</v>
      </c>
      <c r="I53" s="1">
        <v>44435.708807870367</v>
      </c>
      <c r="K53" t="s">
        <v>17</v>
      </c>
    </row>
    <row r="54" spans="1:11" x14ac:dyDescent="0.25">
      <c r="A54">
        <v>9255053</v>
      </c>
      <c r="B54" s="2">
        <v>32942503700028</v>
      </c>
      <c r="C54" t="s">
        <v>155</v>
      </c>
      <c r="D54" t="s">
        <v>156</v>
      </c>
      <c r="E54" t="s">
        <v>270</v>
      </c>
      <c r="F54">
        <v>1</v>
      </c>
      <c r="G54">
        <v>500</v>
      </c>
      <c r="H54" t="s">
        <v>157</v>
      </c>
      <c r="I54" s="1">
        <v>44435.708807870367</v>
      </c>
      <c r="K54" t="s">
        <v>17</v>
      </c>
    </row>
    <row r="55" spans="1:11" x14ac:dyDescent="0.25">
      <c r="A55">
        <v>9255054</v>
      </c>
      <c r="B55" s="2">
        <v>52272137200012</v>
      </c>
      <c r="C55" t="s">
        <v>158</v>
      </c>
      <c r="D55" t="s">
        <v>159</v>
      </c>
      <c r="E55" t="s">
        <v>270</v>
      </c>
      <c r="F55">
        <v>1</v>
      </c>
      <c r="G55">
        <v>500</v>
      </c>
      <c r="H55" t="s">
        <v>160</v>
      </c>
      <c r="I55" s="1">
        <v>44435.708807870367</v>
      </c>
      <c r="K55" t="s">
        <v>17</v>
      </c>
    </row>
    <row r="56" spans="1:11" x14ac:dyDescent="0.25">
      <c r="A56">
        <v>9255055</v>
      </c>
      <c r="B56" s="2">
        <v>30737601200034</v>
      </c>
      <c r="C56" t="s">
        <v>161</v>
      </c>
      <c r="D56" t="s">
        <v>162</v>
      </c>
      <c r="E56" t="s">
        <v>270</v>
      </c>
      <c r="F56">
        <v>1</v>
      </c>
      <c r="G56">
        <v>1000</v>
      </c>
      <c r="H56" t="s">
        <v>163</v>
      </c>
      <c r="I56" s="1">
        <v>44435.708807870367</v>
      </c>
      <c r="J56" s="1">
        <v>44440.708587962959</v>
      </c>
      <c r="K56" t="s">
        <v>17</v>
      </c>
    </row>
    <row r="57" spans="1:11" x14ac:dyDescent="0.25">
      <c r="A57">
        <v>9255056</v>
      </c>
      <c r="B57" s="2">
        <v>31633119800010</v>
      </c>
      <c r="C57" t="s">
        <v>164</v>
      </c>
      <c r="D57" t="s">
        <v>165</v>
      </c>
      <c r="E57" t="s">
        <v>270</v>
      </c>
      <c r="F57">
        <v>1</v>
      </c>
      <c r="G57">
        <v>500</v>
      </c>
      <c r="H57" t="s">
        <v>166</v>
      </c>
      <c r="I57" s="1">
        <v>44435.708807870367</v>
      </c>
      <c r="J57" s="1">
        <v>44442.708981481483</v>
      </c>
      <c r="K57" t="s">
        <v>17</v>
      </c>
    </row>
    <row r="58" spans="1:11" x14ac:dyDescent="0.25">
      <c r="A58">
        <v>9255057</v>
      </c>
      <c r="B58" s="2">
        <v>32614235300019</v>
      </c>
      <c r="C58" t="s">
        <v>167</v>
      </c>
      <c r="D58" t="s">
        <v>168</v>
      </c>
      <c r="E58" t="s">
        <v>270</v>
      </c>
      <c r="F58">
        <v>1</v>
      </c>
      <c r="G58">
        <v>500</v>
      </c>
      <c r="H58" t="s">
        <v>166</v>
      </c>
      <c r="I58" s="1">
        <v>44435.708807870367</v>
      </c>
      <c r="K58" t="s">
        <v>17</v>
      </c>
    </row>
    <row r="59" spans="1:11" x14ac:dyDescent="0.25">
      <c r="A59">
        <v>9255058</v>
      </c>
      <c r="B59" s="2">
        <v>53009753400016</v>
      </c>
      <c r="C59" t="s">
        <v>169</v>
      </c>
      <c r="D59" t="s">
        <v>170</v>
      </c>
      <c r="E59" t="s">
        <v>270</v>
      </c>
      <c r="F59">
        <v>1</v>
      </c>
      <c r="G59">
        <v>500</v>
      </c>
      <c r="H59" t="s">
        <v>171</v>
      </c>
      <c r="I59" s="1">
        <v>44435.708807870367</v>
      </c>
      <c r="K59" t="s">
        <v>17</v>
      </c>
    </row>
    <row r="60" spans="1:11" x14ac:dyDescent="0.25">
      <c r="A60">
        <v>9255059</v>
      </c>
      <c r="B60" s="2">
        <v>41964275600037</v>
      </c>
      <c r="C60" t="s">
        <v>172</v>
      </c>
      <c r="D60" t="s">
        <v>173</v>
      </c>
      <c r="E60" t="s">
        <v>270</v>
      </c>
      <c r="F60">
        <v>1</v>
      </c>
      <c r="G60">
        <v>500</v>
      </c>
      <c r="H60" t="s">
        <v>174</v>
      </c>
      <c r="I60" s="1">
        <v>44435.708807870367</v>
      </c>
      <c r="K60" t="s">
        <v>17</v>
      </c>
    </row>
    <row r="61" spans="1:11" x14ac:dyDescent="0.25">
      <c r="A61">
        <v>9255060</v>
      </c>
      <c r="B61" s="2">
        <v>38150854800025</v>
      </c>
      <c r="C61" t="s">
        <v>175</v>
      </c>
      <c r="D61" t="s">
        <v>176</v>
      </c>
      <c r="E61" t="s">
        <v>270</v>
      </c>
      <c r="F61">
        <v>1</v>
      </c>
      <c r="G61">
        <v>500</v>
      </c>
      <c r="H61" t="s">
        <v>177</v>
      </c>
      <c r="I61" s="1">
        <v>44435.708807870367</v>
      </c>
      <c r="K61" t="s">
        <v>17</v>
      </c>
    </row>
    <row r="62" spans="1:11" x14ac:dyDescent="0.25">
      <c r="A62">
        <v>9255061</v>
      </c>
      <c r="B62" s="2">
        <v>30110260400057</v>
      </c>
      <c r="C62" t="s">
        <v>178</v>
      </c>
      <c r="D62" t="s">
        <v>179</v>
      </c>
      <c r="E62" t="s">
        <v>270</v>
      </c>
      <c r="F62">
        <v>1</v>
      </c>
      <c r="G62">
        <v>500</v>
      </c>
      <c r="H62" t="s">
        <v>180</v>
      </c>
      <c r="I62" s="1">
        <v>44435.708807870367</v>
      </c>
      <c r="K62" t="s">
        <v>17</v>
      </c>
    </row>
    <row r="63" spans="1:11" x14ac:dyDescent="0.25">
      <c r="A63">
        <v>9255062</v>
      </c>
      <c r="B63" s="2">
        <v>52449955500018</v>
      </c>
      <c r="C63" t="s">
        <v>181</v>
      </c>
      <c r="D63" t="s">
        <v>182</v>
      </c>
      <c r="E63" t="s">
        <v>270</v>
      </c>
      <c r="F63">
        <v>1</v>
      </c>
      <c r="G63">
        <v>500</v>
      </c>
      <c r="H63" t="s">
        <v>183</v>
      </c>
      <c r="I63" s="1">
        <v>44435.708807870367</v>
      </c>
      <c r="J63" s="1">
        <v>44442.708981481483</v>
      </c>
      <c r="K63" t="s">
        <v>17</v>
      </c>
    </row>
    <row r="64" spans="1:11" x14ac:dyDescent="0.25">
      <c r="A64">
        <v>9255063</v>
      </c>
      <c r="B64" s="2">
        <v>40474913700018</v>
      </c>
      <c r="C64" t="s">
        <v>184</v>
      </c>
      <c r="D64" t="s">
        <v>185</v>
      </c>
      <c r="E64" t="s">
        <v>270</v>
      </c>
      <c r="F64">
        <v>1</v>
      </c>
      <c r="G64">
        <v>1000</v>
      </c>
      <c r="H64" t="s">
        <v>186</v>
      </c>
      <c r="I64" s="1">
        <v>44435.708807870367</v>
      </c>
      <c r="J64" s="1">
        <v>44440.708587962959</v>
      </c>
      <c r="K64" t="s">
        <v>17</v>
      </c>
    </row>
    <row r="65" spans="1:11" x14ac:dyDescent="0.25">
      <c r="A65">
        <v>9255064</v>
      </c>
      <c r="B65" s="2">
        <v>31778174800015</v>
      </c>
      <c r="C65" t="s">
        <v>187</v>
      </c>
      <c r="D65" t="s">
        <v>188</v>
      </c>
      <c r="E65" t="s">
        <v>270</v>
      </c>
      <c r="F65">
        <v>1</v>
      </c>
      <c r="G65">
        <v>500</v>
      </c>
      <c r="H65" t="s">
        <v>189</v>
      </c>
      <c r="I65" s="1">
        <v>44435.708807870367</v>
      </c>
      <c r="K65" t="s">
        <v>17</v>
      </c>
    </row>
    <row r="66" spans="1:11" x14ac:dyDescent="0.25">
      <c r="A66">
        <v>9255065</v>
      </c>
      <c r="B66" s="2">
        <v>81839787900011</v>
      </c>
      <c r="C66" t="s">
        <v>190</v>
      </c>
      <c r="D66" t="s">
        <v>191</v>
      </c>
      <c r="E66" t="s">
        <v>270</v>
      </c>
      <c r="F66">
        <v>1</v>
      </c>
      <c r="G66">
        <v>500</v>
      </c>
      <c r="H66" t="s">
        <v>192</v>
      </c>
      <c r="I66" s="1">
        <v>44435.708807870367</v>
      </c>
      <c r="K66" t="s">
        <v>17</v>
      </c>
    </row>
    <row r="67" spans="1:11" x14ac:dyDescent="0.25">
      <c r="A67">
        <v>9255066</v>
      </c>
      <c r="B67" s="2">
        <v>41457542300010</v>
      </c>
      <c r="C67" t="s">
        <v>193</v>
      </c>
      <c r="D67" t="s">
        <v>194</v>
      </c>
      <c r="E67" t="s">
        <v>270</v>
      </c>
      <c r="F67">
        <v>1</v>
      </c>
      <c r="G67">
        <v>500</v>
      </c>
      <c r="H67" t="s">
        <v>195</v>
      </c>
      <c r="I67" s="1">
        <v>44435.708807870367</v>
      </c>
      <c r="K67" t="s">
        <v>17</v>
      </c>
    </row>
    <row r="68" spans="1:11" x14ac:dyDescent="0.25">
      <c r="A68">
        <v>9255067</v>
      </c>
      <c r="B68" s="2">
        <v>85720190900036</v>
      </c>
      <c r="C68" t="s">
        <v>196</v>
      </c>
      <c r="D68" t="s">
        <v>197</v>
      </c>
      <c r="E68" t="s">
        <v>270</v>
      </c>
      <c r="F68">
        <v>1</v>
      </c>
      <c r="G68">
        <v>500</v>
      </c>
      <c r="H68" t="s">
        <v>198</v>
      </c>
      <c r="I68" s="1">
        <v>44435.708807870367</v>
      </c>
      <c r="K68" t="s">
        <v>17</v>
      </c>
    </row>
    <row r="69" spans="1:11" x14ac:dyDescent="0.25">
      <c r="A69">
        <v>9255068</v>
      </c>
      <c r="B69" s="2">
        <v>42688016700082</v>
      </c>
      <c r="C69" t="s">
        <v>199</v>
      </c>
      <c r="D69" t="s">
        <v>200</v>
      </c>
      <c r="E69" t="s">
        <v>270</v>
      </c>
      <c r="F69">
        <v>1</v>
      </c>
      <c r="G69">
        <v>500</v>
      </c>
      <c r="H69" t="s">
        <v>201</v>
      </c>
      <c r="I69" s="1">
        <v>44435.708807870367</v>
      </c>
      <c r="K69" t="s">
        <v>17</v>
      </c>
    </row>
    <row r="70" spans="1:11" x14ac:dyDescent="0.25">
      <c r="A70">
        <v>9255069</v>
      </c>
      <c r="B70" s="2">
        <v>32988126200011</v>
      </c>
      <c r="C70" t="s">
        <v>202</v>
      </c>
      <c r="D70" t="s">
        <v>203</v>
      </c>
      <c r="E70" t="s">
        <v>270</v>
      </c>
      <c r="F70">
        <v>1</v>
      </c>
      <c r="G70">
        <v>500</v>
      </c>
      <c r="H70" t="s">
        <v>204</v>
      </c>
      <c r="I70" s="1">
        <v>44435.708807870367</v>
      </c>
      <c r="K70" t="s">
        <v>17</v>
      </c>
    </row>
    <row r="71" spans="1:11" x14ac:dyDescent="0.25">
      <c r="A71">
        <v>9255070</v>
      </c>
      <c r="B71" s="2">
        <v>40753536800010</v>
      </c>
      <c r="C71" t="s">
        <v>205</v>
      </c>
      <c r="D71" t="s">
        <v>206</v>
      </c>
      <c r="E71" t="s">
        <v>270</v>
      </c>
      <c r="F71">
        <v>1</v>
      </c>
      <c r="G71">
        <v>1000</v>
      </c>
      <c r="H71" t="s">
        <v>207</v>
      </c>
      <c r="I71" s="1">
        <v>44435.708807870367</v>
      </c>
      <c r="J71" s="1">
        <v>44440.708587962959</v>
      </c>
      <c r="K71" t="s">
        <v>17</v>
      </c>
    </row>
    <row r="72" spans="1:11" x14ac:dyDescent="0.25">
      <c r="A72">
        <v>9255071</v>
      </c>
      <c r="B72" s="2">
        <v>32552613500026</v>
      </c>
      <c r="C72" t="s">
        <v>208</v>
      </c>
      <c r="D72" t="s">
        <v>209</v>
      </c>
      <c r="E72" t="s">
        <v>270</v>
      </c>
      <c r="F72">
        <v>1</v>
      </c>
      <c r="G72">
        <v>500</v>
      </c>
      <c r="H72" t="s">
        <v>210</v>
      </c>
      <c r="I72" s="1">
        <v>44435.708807870367</v>
      </c>
      <c r="K72" t="s">
        <v>17</v>
      </c>
    </row>
    <row r="73" spans="1:11" x14ac:dyDescent="0.25">
      <c r="A73">
        <v>9255072</v>
      </c>
      <c r="B73" s="2">
        <v>31694598900044</v>
      </c>
      <c r="C73" t="s">
        <v>211</v>
      </c>
      <c r="D73" t="s">
        <v>212</v>
      </c>
      <c r="E73" t="s">
        <v>270</v>
      </c>
      <c r="F73">
        <v>1</v>
      </c>
      <c r="G73">
        <v>500</v>
      </c>
      <c r="H73" t="s">
        <v>213</v>
      </c>
      <c r="I73" s="1">
        <v>44435.708807870367</v>
      </c>
      <c r="K73" t="s">
        <v>17</v>
      </c>
    </row>
    <row r="74" spans="1:11" x14ac:dyDescent="0.25">
      <c r="A74">
        <v>9255073</v>
      </c>
      <c r="B74" s="2">
        <v>32522171100022</v>
      </c>
      <c r="C74" t="s">
        <v>214</v>
      </c>
      <c r="D74" t="s">
        <v>215</v>
      </c>
      <c r="E74" t="s">
        <v>270</v>
      </c>
      <c r="F74">
        <v>1</v>
      </c>
      <c r="G74">
        <v>500</v>
      </c>
      <c r="H74" t="s">
        <v>216</v>
      </c>
      <c r="I74" s="1">
        <v>44435.708807870367</v>
      </c>
      <c r="K74" t="s">
        <v>17</v>
      </c>
    </row>
    <row r="75" spans="1:11" x14ac:dyDescent="0.25">
      <c r="A75">
        <v>9255074</v>
      </c>
      <c r="B75" s="2">
        <v>67562040500026</v>
      </c>
      <c r="C75" t="s">
        <v>217</v>
      </c>
      <c r="D75" t="s">
        <v>218</v>
      </c>
      <c r="E75" t="s">
        <v>270</v>
      </c>
      <c r="F75">
        <v>1</v>
      </c>
      <c r="G75">
        <v>500</v>
      </c>
      <c r="H75" t="s">
        <v>219</v>
      </c>
      <c r="I75" s="1">
        <v>44435.708807870367</v>
      </c>
      <c r="K75" t="s">
        <v>17</v>
      </c>
    </row>
    <row r="76" spans="1:11" x14ac:dyDescent="0.25">
      <c r="A76">
        <v>9255075</v>
      </c>
      <c r="B76" s="2">
        <v>41457560500012</v>
      </c>
      <c r="C76" t="s">
        <v>220</v>
      </c>
      <c r="D76" t="s">
        <v>221</v>
      </c>
      <c r="E76" t="s">
        <v>270</v>
      </c>
      <c r="F76">
        <v>1</v>
      </c>
      <c r="G76">
        <v>500</v>
      </c>
      <c r="H76" t="s">
        <v>222</v>
      </c>
      <c r="I76" s="1">
        <v>44438.708472222221</v>
      </c>
      <c r="K76" t="s">
        <v>17</v>
      </c>
    </row>
    <row r="77" spans="1:11" x14ac:dyDescent="0.25">
      <c r="A77">
        <v>9255076</v>
      </c>
      <c r="B77" s="2">
        <v>51864813400022</v>
      </c>
      <c r="C77" t="s">
        <v>223</v>
      </c>
      <c r="D77" t="s">
        <v>224</v>
      </c>
      <c r="E77" t="s">
        <v>270</v>
      </c>
      <c r="F77">
        <v>1</v>
      </c>
      <c r="G77">
        <v>500</v>
      </c>
      <c r="H77" t="s">
        <v>225</v>
      </c>
      <c r="I77" s="1">
        <v>44438.708472222221</v>
      </c>
      <c r="K77" t="s">
        <v>17</v>
      </c>
    </row>
    <row r="78" spans="1:11" x14ac:dyDescent="0.25">
      <c r="A78">
        <v>9255077</v>
      </c>
      <c r="B78" s="2">
        <v>39201341300019</v>
      </c>
      <c r="C78" t="s">
        <v>226</v>
      </c>
      <c r="D78" t="s">
        <v>227</v>
      </c>
      <c r="E78" t="s">
        <v>270</v>
      </c>
      <c r="F78">
        <v>1</v>
      </c>
      <c r="G78">
        <v>500</v>
      </c>
      <c r="H78" t="s">
        <v>228</v>
      </c>
      <c r="I78" s="1">
        <v>44438.708472222221</v>
      </c>
      <c r="K78" t="s">
        <v>17</v>
      </c>
    </row>
    <row r="79" spans="1:11" x14ac:dyDescent="0.25">
      <c r="A79">
        <v>9255078</v>
      </c>
      <c r="B79" s="2">
        <v>41410034700015</v>
      </c>
      <c r="C79" t="s">
        <v>229</v>
      </c>
      <c r="D79" t="s">
        <v>230</v>
      </c>
      <c r="E79" t="s">
        <v>270</v>
      </c>
      <c r="F79">
        <v>1</v>
      </c>
      <c r="G79">
        <v>500</v>
      </c>
      <c r="H79" t="s">
        <v>231</v>
      </c>
      <c r="I79" s="1">
        <v>44438.708472222221</v>
      </c>
      <c r="J79" s="1">
        <v>44441.708796296298</v>
      </c>
      <c r="K79" t="s">
        <v>17</v>
      </c>
    </row>
    <row r="80" spans="1:11" x14ac:dyDescent="0.25">
      <c r="A80">
        <v>9255079</v>
      </c>
      <c r="B80" s="2">
        <v>9578229800053</v>
      </c>
      <c r="C80" t="s">
        <v>232</v>
      </c>
      <c r="D80" t="s">
        <v>233</v>
      </c>
      <c r="E80" t="s">
        <v>270</v>
      </c>
      <c r="F80">
        <v>1</v>
      </c>
      <c r="G80">
        <v>500</v>
      </c>
      <c r="H80" t="s">
        <v>234</v>
      </c>
      <c r="I80" s="1">
        <v>44438.708472222221</v>
      </c>
      <c r="K80" t="s">
        <v>17</v>
      </c>
    </row>
    <row r="81" spans="1:11" x14ac:dyDescent="0.25">
      <c r="A81">
        <v>9255080</v>
      </c>
      <c r="B81" s="2">
        <v>42582010700059</v>
      </c>
      <c r="C81" t="s">
        <v>235</v>
      </c>
      <c r="D81" t="s">
        <v>236</v>
      </c>
      <c r="E81" t="s">
        <v>270</v>
      </c>
      <c r="F81">
        <v>1</v>
      </c>
      <c r="G81">
        <v>500</v>
      </c>
      <c r="H81" t="s">
        <v>237</v>
      </c>
      <c r="I81" s="1">
        <v>44438.708472222221</v>
      </c>
      <c r="K81" t="s">
        <v>17</v>
      </c>
    </row>
    <row r="82" spans="1:11" x14ac:dyDescent="0.25">
      <c r="A82">
        <v>9255081</v>
      </c>
      <c r="B82" s="2">
        <v>71612002700033</v>
      </c>
      <c r="C82" t="s">
        <v>238</v>
      </c>
      <c r="D82" t="s">
        <v>239</v>
      </c>
      <c r="E82" t="s">
        <v>270</v>
      </c>
      <c r="F82">
        <v>1</v>
      </c>
      <c r="G82">
        <v>500</v>
      </c>
      <c r="H82" t="s">
        <v>240</v>
      </c>
      <c r="I82" s="1">
        <v>44438.708472222221</v>
      </c>
      <c r="K82" t="s">
        <v>17</v>
      </c>
    </row>
    <row r="83" spans="1:11" x14ac:dyDescent="0.25">
      <c r="A83">
        <v>9255082</v>
      </c>
      <c r="B83" s="2">
        <v>32941815600025</v>
      </c>
      <c r="C83" t="s">
        <v>241</v>
      </c>
      <c r="D83" t="s">
        <v>242</v>
      </c>
      <c r="E83" t="s">
        <v>270</v>
      </c>
      <c r="F83">
        <v>1</v>
      </c>
      <c r="G83">
        <v>500</v>
      </c>
      <c r="H83" t="s">
        <v>243</v>
      </c>
      <c r="I83" s="1">
        <v>44438.708472222221</v>
      </c>
      <c r="K83" t="s">
        <v>17</v>
      </c>
    </row>
    <row r="84" spans="1:11" x14ac:dyDescent="0.25">
      <c r="A84">
        <v>9255083</v>
      </c>
      <c r="B84" s="2">
        <v>30679448800032</v>
      </c>
      <c r="C84" t="s">
        <v>244</v>
      </c>
      <c r="D84" t="s">
        <v>245</v>
      </c>
      <c r="E84" t="s">
        <v>270</v>
      </c>
      <c r="F84">
        <v>1</v>
      </c>
      <c r="G84">
        <v>500</v>
      </c>
      <c r="H84" t="s">
        <v>246</v>
      </c>
      <c r="I84" s="1">
        <v>44438.708472222221</v>
      </c>
      <c r="K84" t="s">
        <v>17</v>
      </c>
    </row>
    <row r="85" spans="1:11" x14ac:dyDescent="0.25">
      <c r="A85">
        <v>9255084</v>
      </c>
      <c r="B85" s="2">
        <v>80896343300012</v>
      </c>
      <c r="C85" t="s">
        <v>247</v>
      </c>
      <c r="D85" t="s">
        <v>248</v>
      </c>
      <c r="E85" t="s">
        <v>270</v>
      </c>
      <c r="F85">
        <v>1</v>
      </c>
      <c r="G85">
        <v>500</v>
      </c>
      <c r="H85" t="s">
        <v>249</v>
      </c>
      <c r="I85" s="1">
        <v>44438.708472222221</v>
      </c>
      <c r="K85" t="s">
        <v>17</v>
      </c>
    </row>
    <row r="86" spans="1:11" x14ac:dyDescent="0.25">
      <c r="A86">
        <v>9255085</v>
      </c>
      <c r="B86" s="2">
        <v>32066371900013</v>
      </c>
      <c r="C86" t="s">
        <v>250</v>
      </c>
      <c r="D86" t="s">
        <v>251</v>
      </c>
      <c r="E86" t="s">
        <v>270</v>
      </c>
      <c r="F86">
        <v>1</v>
      </c>
      <c r="G86">
        <v>500</v>
      </c>
      <c r="H86" t="s">
        <v>252</v>
      </c>
      <c r="I86" s="1">
        <v>44439.708379629628</v>
      </c>
      <c r="K86" t="s">
        <v>17</v>
      </c>
    </row>
    <row r="87" spans="1:11" x14ac:dyDescent="0.25">
      <c r="A87">
        <v>9255086</v>
      </c>
      <c r="B87" s="2">
        <v>53303147200012</v>
      </c>
      <c r="C87" t="s">
        <v>253</v>
      </c>
      <c r="D87" t="s">
        <v>254</v>
      </c>
      <c r="E87" t="s">
        <v>270</v>
      </c>
      <c r="F87">
        <v>1</v>
      </c>
      <c r="G87">
        <v>500</v>
      </c>
      <c r="H87" t="s">
        <v>255</v>
      </c>
      <c r="I87" s="1">
        <v>44439.708379629628</v>
      </c>
      <c r="K87" t="s">
        <v>17</v>
      </c>
    </row>
    <row r="88" spans="1:11" hidden="1" x14ac:dyDescent="0.25">
      <c r="A88">
        <v>9255087</v>
      </c>
      <c r="B88" s="2">
        <v>75270478300030</v>
      </c>
      <c r="C88" t="s">
        <v>256</v>
      </c>
      <c r="D88" t="s">
        <v>257</v>
      </c>
      <c r="E88" t="s">
        <v>268</v>
      </c>
      <c r="F88">
        <v>1</v>
      </c>
      <c r="G88">
        <v>1500</v>
      </c>
      <c r="H88" t="s">
        <v>258</v>
      </c>
      <c r="I88" s="1">
        <v>44477.708668981482</v>
      </c>
      <c r="K88" t="s">
        <v>17</v>
      </c>
    </row>
    <row r="89" spans="1:11" hidden="1" x14ac:dyDescent="0.25">
      <c r="A89">
        <v>9255088</v>
      </c>
      <c r="B89" s="2">
        <v>87839397400018</v>
      </c>
      <c r="C89" t="s">
        <v>259</v>
      </c>
      <c r="D89" t="s">
        <v>260</v>
      </c>
      <c r="E89" t="s">
        <v>268</v>
      </c>
      <c r="F89">
        <v>1</v>
      </c>
      <c r="G89">
        <v>1500</v>
      </c>
      <c r="H89" t="s">
        <v>261</v>
      </c>
      <c r="I89" s="1">
        <v>44477.708668981482</v>
      </c>
      <c r="K89" t="s">
        <v>17</v>
      </c>
    </row>
    <row r="90" spans="1:11" hidden="1" x14ac:dyDescent="0.25">
      <c r="A90">
        <v>9255089</v>
      </c>
      <c r="B90" s="2">
        <v>78985168000015</v>
      </c>
      <c r="C90" t="s">
        <v>262</v>
      </c>
      <c r="D90" t="s">
        <v>263</v>
      </c>
      <c r="E90" t="s">
        <v>268</v>
      </c>
      <c r="F90">
        <v>1</v>
      </c>
      <c r="G90">
        <v>1500</v>
      </c>
      <c r="H90" t="s">
        <v>264</v>
      </c>
      <c r="I90" s="1">
        <v>44488.70888888889</v>
      </c>
      <c r="K90" t="s">
        <v>17</v>
      </c>
    </row>
    <row r="91" spans="1:11" hidden="1" x14ac:dyDescent="0.25">
      <c r="A91">
        <v>9255090</v>
      </c>
      <c r="B91" s="2">
        <v>53997335400027</v>
      </c>
      <c r="C91" t="s">
        <v>265</v>
      </c>
      <c r="D91" t="s">
        <v>266</v>
      </c>
      <c r="E91" t="s">
        <v>268</v>
      </c>
      <c r="F91">
        <v>1</v>
      </c>
      <c r="G91">
        <v>1500</v>
      </c>
      <c r="H91" t="s">
        <v>267</v>
      </c>
      <c r="I91" s="1">
        <v>44488.70888888889</v>
      </c>
      <c r="K91" t="s">
        <v>17</v>
      </c>
    </row>
    <row r="92" spans="1:11" hidden="1" x14ac:dyDescent="0.25">
      <c r="F92" t="s">
        <v>277</v>
      </c>
      <c r="G92">
        <f>SUM(G2:G87)</f>
        <v>138690.13</v>
      </c>
    </row>
    <row r="93" spans="1:11" hidden="1" x14ac:dyDescent="0.25">
      <c r="F93" t="s">
        <v>276</v>
      </c>
      <c r="G93">
        <v>130583.69</v>
      </c>
    </row>
    <row r="94" spans="1:11" hidden="1" x14ac:dyDescent="0.25">
      <c r="G94">
        <f>G92-G93</f>
        <v>8106.4400000000023</v>
      </c>
    </row>
    <row r="95" spans="1:11" hidden="1" x14ac:dyDescent="0.25">
      <c r="G95">
        <v>3182.81</v>
      </c>
      <c r="H95">
        <f>G94-G95</f>
        <v>4923.6300000000028</v>
      </c>
    </row>
    <row r="96" spans="1:11" x14ac:dyDescent="0.25">
      <c r="F96" t="s">
        <v>277</v>
      </c>
      <c r="G96">
        <v>128066.71</v>
      </c>
    </row>
    <row r="97" spans="6:12" x14ac:dyDescent="0.25">
      <c r="F97" t="s">
        <v>278</v>
      </c>
      <c r="G97">
        <f>17000-16982.8</f>
        <v>17.200000000000728</v>
      </c>
    </row>
    <row r="98" spans="6:12" x14ac:dyDescent="0.25">
      <c r="F98" t="s">
        <v>279</v>
      </c>
      <c r="G98">
        <v>3182.81</v>
      </c>
    </row>
    <row r="99" spans="6:12" x14ac:dyDescent="0.25">
      <c r="F99" t="s">
        <v>280</v>
      </c>
      <c r="G99" s="11">
        <f>-K99</f>
        <v>-402.6</v>
      </c>
      <c r="H99">
        <f>G96+G97+G98+G99</f>
        <v>130864.12</v>
      </c>
      <c r="J99" s="5" t="s">
        <v>286</v>
      </c>
      <c r="K99" s="6">
        <f>SUM(K100:K104)</f>
        <v>402.6</v>
      </c>
      <c r="L99" s="7"/>
    </row>
    <row r="100" spans="6:12" x14ac:dyDescent="0.25">
      <c r="F100" t="s">
        <v>287</v>
      </c>
      <c r="G100">
        <v>130864.12</v>
      </c>
      <c r="H100">
        <f>H99-G100</f>
        <v>0</v>
      </c>
      <c r="J100" s="8"/>
      <c r="K100" s="9">
        <v>252.6</v>
      </c>
      <c r="L100" s="10" t="s">
        <v>281</v>
      </c>
    </row>
    <row r="101" spans="6:12" x14ac:dyDescent="0.25">
      <c r="J101" s="8"/>
      <c r="K101" s="9">
        <v>75</v>
      </c>
      <c r="L101" t="s">
        <v>282</v>
      </c>
    </row>
    <row r="102" spans="6:12" x14ac:dyDescent="0.25">
      <c r="J102" s="8"/>
      <c r="K102" s="9">
        <v>25</v>
      </c>
      <c r="L102" t="s">
        <v>283</v>
      </c>
    </row>
    <row r="103" spans="6:12" x14ac:dyDescent="0.25">
      <c r="J103" s="8"/>
      <c r="K103" s="9">
        <v>25</v>
      </c>
      <c r="L103" t="s">
        <v>284</v>
      </c>
    </row>
    <row r="104" spans="6:12" x14ac:dyDescent="0.25">
      <c r="J104" s="8"/>
      <c r="K104" s="9">
        <v>25</v>
      </c>
      <c r="L104" t="s">
        <v>285</v>
      </c>
    </row>
  </sheetData>
  <autoFilter ref="A1:R95" xr:uid="{00000000-0009-0000-0000-000000000000}">
    <filterColumn colId="4">
      <filters>
        <filter val="AROMA-ZONE"/>
        <filter val="CGR"/>
        <filter val="GD"/>
        <filter val="LOVINO"/>
        <filter val="MONEXT"/>
        <filter val="RSS"/>
      </filters>
    </filterColumn>
  </autoFilter>
  <conditionalFormatting sqref="K99">
    <cfRule type="beginsWith" dxfId="23" priority="11" operator="beginsWith" text="OK">
      <formula>LEFT(K99,LEN("OK"))="OK"</formula>
    </cfRule>
    <cfRule type="beginsWith" dxfId="22" priority="12" operator="beginsWith" text="KO">
      <formula>LEFT(K99,LEN("KO"))="KO"</formula>
    </cfRule>
  </conditionalFormatting>
  <conditionalFormatting sqref="K104">
    <cfRule type="beginsWith" dxfId="21" priority="9" operator="beginsWith" text="OK">
      <formula>LEFT(K104,LEN("OK"))="OK"</formula>
    </cfRule>
    <cfRule type="beginsWith" dxfId="20" priority="10" operator="beginsWith" text="KO">
      <formula>LEFT(K104,LEN("KO"))="KO"</formula>
    </cfRule>
  </conditionalFormatting>
  <conditionalFormatting sqref="K103">
    <cfRule type="beginsWith" dxfId="19" priority="7" operator="beginsWith" text="OK">
      <formula>LEFT(K103,LEN("OK"))="OK"</formula>
    </cfRule>
    <cfRule type="beginsWith" dxfId="18" priority="8" operator="beginsWith" text="KO">
      <formula>LEFT(K103,LEN("KO"))="KO"</formula>
    </cfRule>
  </conditionalFormatting>
  <conditionalFormatting sqref="K102">
    <cfRule type="beginsWith" dxfId="17" priority="5" operator="beginsWith" text="OK">
      <formula>LEFT(K102,LEN("OK"))="OK"</formula>
    </cfRule>
    <cfRule type="beginsWith" dxfId="16" priority="6" operator="beginsWith" text="KO">
      <formula>LEFT(K102,LEN("KO"))="KO"</formula>
    </cfRule>
  </conditionalFormatting>
  <conditionalFormatting sqref="K101">
    <cfRule type="beginsWith" dxfId="15" priority="3" operator="beginsWith" text="OK">
      <formula>LEFT(K101,LEN("OK"))="OK"</formula>
    </cfRule>
    <cfRule type="beginsWith" dxfId="14" priority="4" operator="beginsWith" text="KO">
      <formula>LEFT(K101,LEN("KO"))="KO"</formula>
    </cfRule>
  </conditionalFormatting>
  <conditionalFormatting sqref="K100">
    <cfRule type="beginsWith" dxfId="13" priority="1" operator="beginsWith" text="OK">
      <formula>LEFT(K100,LEN("OK"))="OK"</formula>
    </cfRule>
    <cfRule type="beginsWith" dxfId="12" priority="2" operator="beginsWith" text="KO">
      <formula>LEFT(K100,LEN("KO"))="KO"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L104"/>
  <sheetViews>
    <sheetView tabSelected="1" topLeftCell="A71" workbookViewId="0">
      <selection activeCell="G100" sqref="G100"/>
    </sheetView>
  </sheetViews>
  <sheetFormatPr baseColWidth="10" defaultRowHeight="15" x14ac:dyDescent="0.25"/>
  <cols>
    <col min="1" max="1" width="21.7109375" bestFit="1" customWidth="1"/>
    <col min="2" max="2" width="15" style="2" bestFit="1" customWidth="1"/>
    <col min="3" max="3" width="35.28515625" bestFit="1" customWidth="1"/>
    <col min="4" max="4" width="14.85546875" bestFit="1" customWidth="1"/>
    <col min="5" max="5" width="13.42578125" bestFit="1" customWidth="1"/>
    <col min="6" max="6" width="41.5703125" bestFit="1" customWidth="1"/>
    <col min="7" max="7" width="19.5703125" bestFit="1" customWidth="1"/>
    <col min="9" max="9" width="17.85546875" bestFit="1" customWidth="1"/>
    <col min="10" max="10" width="22.42578125" bestFit="1" customWidth="1"/>
    <col min="11" max="11" width="19" bestFit="1" customWidth="1"/>
  </cols>
  <sheetData>
    <row r="1" spans="1:11" x14ac:dyDescent="0.25">
      <c r="A1" t="s">
        <v>0</v>
      </c>
      <c r="B1" s="2" t="s">
        <v>1</v>
      </c>
      <c r="C1" t="s">
        <v>2</v>
      </c>
      <c r="D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</row>
    <row r="2" spans="1:11" x14ac:dyDescent="0.25">
      <c r="A2">
        <v>9255001</v>
      </c>
      <c r="B2" s="2">
        <v>50318500100032</v>
      </c>
      <c r="C2" t="s">
        <v>10</v>
      </c>
      <c r="D2" t="s">
        <v>11</v>
      </c>
      <c r="E2" t="s">
        <v>271</v>
      </c>
      <c r="F2">
        <v>1</v>
      </c>
      <c r="G2">
        <v>56.71</v>
      </c>
      <c r="H2" t="s">
        <v>12</v>
      </c>
      <c r="I2" s="1">
        <v>43802.624814814815</v>
      </c>
      <c r="J2" s="1">
        <v>44453.708807870367</v>
      </c>
      <c r="K2" t="s">
        <v>13</v>
      </c>
    </row>
    <row r="3" spans="1:11" x14ac:dyDescent="0.25">
      <c r="A3">
        <v>9255002</v>
      </c>
      <c r="B3" s="2">
        <v>53152017900023</v>
      </c>
      <c r="C3" t="s">
        <v>14</v>
      </c>
      <c r="D3" t="s">
        <v>15</v>
      </c>
      <c r="E3" t="s">
        <v>272</v>
      </c>
      <c r="F3">
        <v>1</v>
      </c>
      <c r="G3">
        <v>10</v>
      </c>
      <c r="H3" t="s">
        <v>16</v>
      </c>
      <c r="I3" s="1">
        <v>43810.750335648147</v>
      </c>
      <c r="J3" s="1">
        <v>44349.708437499998</v>
      </c>
      <c r="K3" t="s">
        <v>17</v>
      </c>
    </row>
    <row r="4" spans="1:11" hidden="1" x14ac:dyDescent="0.25">
      <c r="A4" s="3">
        <v>9255003</v>
      </c>
      <c r="B4" s="4">
        <v>50318500100032</v>
      </c>
      <c r="C4" s="3" t="s">
        <v>10</v>
      </c>
      <c r="D4" s="3" t="s">
        <v>11</v>
      </c>
      <c r="E4" s="3" t="s">
        <v>269</v>
      </c>
      <c r="F4" s="3">
        <v>1</v>
      </c>
      <c r="G4" s="3">
        <v>56.71</v>
      </c>
      <c r="H4" t="s">
        <v>12</v>
      </c>
      <c r="I4" s="1">
        <v>44145.750393518516</v>
      </c>
      <c r="J4" s="1">
        <v>44453.708807870367</v>
      </c>
      <c r="K4" t="s">
        <v>13</v>
      </c>
    </row>
    <row r="5" spans="1:11" hidden="1" x14ac:dyDescent="0.25">
      <c r="A5" s="3">
        <v>9255004</v>
      </c>
      <c r="B5" s="4">
        <v>53152017900023</v>
      </c>
      <c r="C5" s="3" t="s">
        <v>14</v>
      </c>
      <c r="D5" s="3" t="s">
        <v>15</v>
      </c>
      <c r="E5" s="3" t="s">
        <v>269</v>
      </c>
      <c r="F5" s="3">
        <v>1</v>
      </c>
      <c r="G5" s="3">
        <v>10</v>
      </c>
      <c r="H5" t="s">
        <v>16</v>
      </c>
      <c r="I5" s="1">
        <v>44209.750567129631</v>
      </c>
      <c r="J5" s="1">
        <v>44349.708437499998</v>
      </c>
      <c r="K5" t="s">
        <v>17</v>
      </c>
    </row>
    <row r="6" spans="1:11" x14ac:dyDescent="0.25">
      <c r="A6">
        <v>9255005</v>
      </c>
      <c r="B6" s="2">
        <v>49769047900025</v>
      </c>
      <c r="C6" t="s">
        <v>18</v>
      </c>
      <c r="D6" t="s">
        <v>19</v>
      </c>
      <c r="E6" t="s">
        <v>273</v>
      </c>
      <c r="F6">
        <v>1</v>
      </c>
      <c r="G6">
        <v>6000</v>
      </c>
      <c r="H6" t="s">
        <v>20</v>
      </c>
      <c r="I6" s="1">
        <v>44215.750381944446</v>
      </c>
      <c r="J6" s="1">
        <v>44349.708437499998</v>
      </c>
      <c r="K6" t="s">
        <v>17</v>
      </c>
    </row>
    <row r="7" spans="1:11" hidden="1" x14ac:dyDescent="0.25">
      <c r="A7">
        <v>9255006</v>
      </c>
      <c r="B7" s="2">
        <v>34505230200014</v>
      </c>
      <c r="C7" t="s">
        <v>21</v>
      </c>
      <c r="D7" t="s">
        <v>22</v>
      </c>
      <c r="E7" t="s">
        <v>268</v>
      </c>
      <c r="F7">
        <v>1</v>
      </c>
      <c r="G7">
        <v>1500</v>
      </c>
      <c r="H7" t="s">
        <v>23</v>
      </c>
      <c r="I7" s="1">
        <v>44294.708460648151</v>
      </c>
      <c r="K7" t="s">
        <v>17</v>
      </c>
    </row>
    <row r="8" spans="1:11" x14ac:dyDescent="0.25">
      <c r="A8">
        <v>9255007</v>
      </c>
      <c r="B8" s="2">
        <v>51987459800021</v>
      </c>
      <c r="C8" t="s">
        <v>24</v>
      </c>
      <c r="D8" t="s">
        <v>25</v>
      </c>
      <c r="E8" t="s">
        <v>274</v>
      </c>
      <c r="F8">
        <v>1</v>
      </c>
      <c r="G8">
        <v>10000</v>
      </c>
      <c r="H8" t="s">
        <v>26</v>
      </c>
      <c r="I8" s="1">
        <v>44326.708807870367</v>
      </c>
      <c r="J8" s="1">
        <v>44350.708784722221</v>
      </c>
      <c r="K8" t="s">
        <v>13</v>
      </c>
    </row>
    <row r="9" spans="1:11" hidden="1" x14ac:dyDescent="0.25">
      <c r="A9">
        <v>9255008</v>
      </c>
      <c r="B9" s="2">
        <v>70203268100018</v>
      </c>
      <c r="C9" t="s">
        <v>27</v>
      </c>
      <c r="D9" t="s">
        <v>28</v>
      </c>
      <c r="E9" t="s">
        <v>268</v>
      </c>
      <c r="F9">
        <v>1</v>
      </c>
      <c r="G9">
        <v>1500</v>
      </c>
      <c r="H9" t="s">
        <v>29</v>
      </c>
      <c r="I9" s="1">
        <v>44343.708391203705</v>
      </c>
      <c r="K9" t="s">
        <v>17</v>
      </c>
    </row>
    <row r="10" spans="1:11" hidden="1" x14ac:dyDescent="0.25">
      <c r="A10">
        <v>9255009</v>
      </c>
      <c r="B10" s="2">
        <v>51987459890014</v>
      </c>
      <c r="C10" t="s">
        <v>24</v>
      </c>
      <c r="D10" t="s">
        <v>30</v>
      </c>
      <c r="E10" t="s">
        <v>269</v>
      </c>
      <c r="F10">
        <v>1</v>
      </c>
      <c r="G10">
        <v>0</v>
      </c>
      <c r="H10" t="s">
        <v>26</v>
      </c>
      <c r="I10" s="1">
        <v>44350.708784722221</v>
      </c>
      <c r="K10" t="s">
        <v>13</v>
      </c>
    </row>
    <row r="11" spans="1:11" hidden="1" x14ac:dyDescent="0.25">
      <c r="A11">
        <v>9255010</v>
      </c>
      <c r="B11" s="2">
        <v>50318500190033</v>
      </c>
      <c r="C11" t="s">
        <v>10</v>
      </c>
      <c r="D11" t="s">
        <v>31</v>
      </c>
      <c r="E11" t="s">
        <v>269</v>
      </c>
      <c r="F11">
        <v>1</v>
      </c>
      <c r="G11">
        <v>0</v>
      </c>
      <c r="H11" t="s">
        <v>12</v>
      </c>
      <c r="I11" s="1">
        <v>44350.708784722221</v>
      </c>
      <c r="J11" s="1">
        <v>44351.708391203705</v>
      </c>
      <c r="K11" t="s">
        <v>13</v>
      </c>
    </row>
    <row r="12" spans="1:11" x14ac:dyDescent="0.25">
      <c r="A12">
        <v>9255011</v>
      </c>
      <c r="B12" s="2">
        <v>33480650200020</v>
      </c>
      <c r="C12" t="s">
        <v>32</v>
      </c>
      <c r="D12" t="s">
        <v>33</v>
      </c>
      <c r="E12" t="s">
        <v>275</v>
      </c>
      <c r="F12">
        <v>1</v>
      </c>
      <c r="G12">
        <v>60000</v>
      </c>
      <c r="H12" t="s">
        <v>34</v>
      </c>
      <c r="I12" s="1">
        <v>44357.708587962959</v>
      </c>
      <c r="K12" t="s">
        <v>17</v>
      </c>
    </row>
    <row r="13" spans="1:11" hidden="1" x14ac:dyDescent="0.25">
      <c r="A13">
        <v>9255012</v>
      </c>
      <c r="B13" s="2">
        <v>42485073300017</v>
      </c>
      <c r="C13" t="s">
        <v>35</v>
      </c>
      <c r="D13" t="s">
        <v>36</v>
      </c>
      <c r="E13" t="s">
        <v>268</v>
      </c>
      <c r="F13">
        <v>1</v>
      </c>
      <c r="G13">
        <v>1500</v>
      </c>
      <c r="H13" t="s">
        <v>37</v>
      </c>
      <c r="I13" s="1">
        <v>44357.708587962959</v>
      </c>
      <c r="J13" s="1">
        <v>44375.70888888889</v>
      </c>
      <c r="K13" t="s">
        <v>17</v>
      </c>
    </row>
    <row r="14" spans="1:11" hidden="1" x14ac:dyDescent="0.25">
      <c r="A14">
        <v>9255013</v>
      </c>
      <c r="B14" s="2">
        <v>47896285500035</v>
      </c>
      <c r="C14" t="s">
        <v>38</v>
      </c>
      <c r="D14" t="s">
        <v>39</v>
      </c>
      <c r="E14" t="s">
        <v>268</v>
      </c>
      <c r="F14">
        <v>1</v>
      </c>
      <c r="G14">
        <v>1500</v>
      </c>
      <c r="H14" t="s">
        <v>40</v>
      </c>
      <c r="I14" s="1">
        <v>44379.708796296298</v>
      </c>
      <c r="K14" t="s">
        <v>17</v>
      </c>
    </row>
    <row r="15" spans="1:11" hidden="1" x14ac:dyDescent="0.25">
      <c r="A15">
        <v>9255014</v>
      </c>
      <c r="B15" s="2">
        <v>52819414500025</v>
      </c>
      <c r="C15" t="s">
        <v>41</v>
      </c>
      <c r="D15" t="s">
        <v>42</v>
      </c>
      <c r="E15" t="s">
        <v>268</v>
      </c>
      <c r="F15">
        <v>1</v>
      </c>
      <c r="G15">
        <v>1500</v>
      </c>
      <c r="H15" t="s">
        <v>43</v>
      </c>
      <c r="I15" s="1">
        <v>44379.708796296298</v>
      </c>
      <c r="J15" s="1">
        <v>44432.708449074074</v>
      </c>
      <c r="K15" t="s">
        <v>17</v>
      </c>
    </row>
    <row r="16" spans="1:11" hidden="1" x14ac:dyDescent="0.25">
      <c r="A16">
        <v>9255015</v>
      </c>
      <c r="B16" s="2">
        <v>77734350000016</v>
      </c>
      <c r="C16" t="s">
        <v>44</v>
      </c>
      <c r="D16" t="s">
        <v>45</v>
      </c>
      <c r="E16" t="s">
        <v>268</v>
      </c>
      <c r="F16">
        <v>1</v>
      </c>
      <c r="G16">
        <v>1500</v>
      </c>
      <c r="H16" t="s">
        <v>46</v>
      </c>
      <c r="I16" s="1">
        <v>44379.708796296298</v>
      </c>
      <c r="J16" s="1">
        <v>44432.708449074074</v>
      </c>
      <c r="K16" t="s">
        <v>17</v>
      </c>
    </row>
    <row r="17" spans="1:11" hidden="1" x14ac:dyDescent="0.25">
      <c r="A17">
        <v>9255016</v>
      </c>
      <c r="B17" s="2">
        <v>32898663300019</v>
      </c>
      <c r="C17" t="s">
        <v>47</v>
      </c>
      <c r="D17" t="s">
        <v>48</v>
      </c>
      <c r="E17" t="s">
        <v>268</v>
      </c>
      <c r="F17">
        <v>1</v>
      </c>
      <c r="G17">
        <v>1500</v>
      </c>
      <c r="H17" t="s">
        <v>49</v>
      </c>
      <c r="I17" s="1">
        <v>44426.708437499998</v>
      </c>
      <c r="K17" t="s">
        <v>17</v>
      </c>
    </row>
    <row r="18" spans="1:11" hidden="1" x14ac:dyDescent="0.25">
      <c r="A18" s="3">
        <v>9255017</v>
      </c>
      <c r="B18" s="4">
        <v>50318500100032</v>
      </c>
      <c r="C18" s="3" t="s">
        <v>10</v>
      </c>
      <c r="D18" s="3" t="s">
        <v>11</v>
      </c>
      <c r="E18" s="3" t="s">
        <v>269</v>
      </c>
      <c r="F18" s="3">
        <v>1</v>
      </c>
      <c r="G18" s="3">
        <v>56.71</v>
      </c>
      <c r="H18" t="s">
        <v>12</v>
      </c>
      <c r="I18" s="1">
        <v>44428.708437499998</v>
      </c>
      <c r="J18" s="1">
        <v>44453.708807870367</v>
      </c>
      <c r="K18" t="s">
        <v>13</v>
      </c>
    </row>
    <row r="19" spans="1:11" x14ac:dyDescent="0.25">
      <c r="A19">
        <v>9255018</v>
      </c>
      <c r="B19" s="2">
        <v>33319066800017</v>
      </c>
      <c r="C19" t="s">
        <v>50</v>
      </c>
      <c r="D19" t="s">
        <v>51</v>
      </c>
      <c r="E19" t="s">
        <v>270</v>
      </c>
      <c r="F19">
        <v>1</v>
      </c>
      <c r="G19">
        <v>500</v>
      </c>
      <c r="H19" t="s">
        <v>52</v>
      </c>
      <c r="I19" s="1">
        <v>44432.708449074074</v>
      </c>
      <c r="K19" t="s">
        <v>17</v>
      </c>
    </row>
    <row r="20" spans="1:11" x14ac:dyDescent="0.25">
      <c r="A20">
        <v>9255019</v>
      </c>
      <c r="B20" s="2">
        <v>30347789700035</v>
      </c>
      <c r="C20" t="s">
        <v>53</v>
      </c>
      <c r="D20" t="s">
        <v>54</v>
      </c>
      <c r="E20" t="s">
        <v>270</v>
      </c>
      <c r="F20">
        <v>1</v>
      </c>
      <c r="G20">
        <v>500</v>
      </c>
      <c r="H20" t="s">
        <v>55</v>
      </c>
      <c r="I20" s="1">
        <v>44435.312199074076</v>
      </c>
      <c r="K20" t="s">
        <v>17</v>
      </c>
    </row>
    <row r="21" spans="1:11" x14ac:dyDescent="0.25">
      <c r="A21">
        <v>9255020</v>
      </c>
      <c r="B21" s="2">
        <v>66178022100031</v>
      </c>
      <c r="C21" t="s">
        <v>56</v>
      </c>
      <c r="D21" t="s">
        <v>57</v>
      </c>
      <c r="E21" t="s">
        <v>270</v>
      </c>
      <c r="F21">
        <v>1</v>
      </c>
      <c r="G21">
        <v>15000</v>
      </c>
      <c r="H21" t="s">
        <v>58</v>
      </c>
      <c r="I21" s="1">
        <v>44435.312199074076</v>
      </c>
      <c r="J21" s="1">
        <v>44440.708587962959</v>
      </c>
      <c r="K21" t="s">
        <v>17</v>
      </c>
    </row>
    <row r="22" spans="1:11" x14ac:dyDescent="0.25">
      <c r="A22">
        <v>9255021</v>
      </c>
      <c r="B22" s="2">
        <v>75301392900033</v>
      </c>
      <c r="C22" t="s">
        <v>59</v>
      </c>
      <c r="D22" t="s">
        <v>60</v>
      </c>
      <c r="E22" t="s">
        <v>270</v>
      </c>
      <c r="F22">
        <v>1</v>
      </c>
      <c r="G22">
        <v>500</v>
      </c>
      <c r="H22" t="s">
        <v>61</v>
      </c>
      <c r="I22" s="1">
        <v>44435.312199074076</v>
      </c>
      <c r="K22" t="s">
        <v>17</v>
      </c>
    </row>
    <row r="23" spans="1:11" x14ac:dyDescent="0.25">
      <c r="A23">
        <v>9255022</v>
      </c>
      <c r="B23" s="2">
        <v>87816511700010</v>
      </c>
      <c r="C23" t="s">
        <v>62</v>
      </c>
      <c r="D23" t="s">
        <v>63</v>
      </c>
      <c r="E23" t="s">
        <v>270</v>
      </c>
      <c r="F23">
        <v>1</v>
      </c>
      <c r="G23">
        <v>500</v>
      </c>
      <c r="H23" t="s">
        <v>64</v>
      </c>
      <c r="I23" s="1">
        <v>44435.312199074076</v>
      </c>
      <c r="K23" t="s">
        <v>17</v>
      </c>
    </row>
    <row r="24" spans="1:11" x14ac:dyDescent="0.25">
      <c r="A24">
        <v>9255023</v>
      </c>
      <c r="B24" s="2">
        <v>81022960900021</v>
      </c>
      <c r="C24" t="s">
        <v>65</v>
      </c>
      <c r="D24" t="s">
        <v>66</v>
      </c>
      <c r="E24" t="s">
        <v>270</v>
      </c>
      <c r="F24">
        <v>1</v>
      </c>
      <c r="G24">
        <v>500</v>
      </c>
      <c r="H24" t="s">
        <v>67</v>
      </c>
      <c r="I24" s="1">
        <v>44435.312199074076</v>
      </c>
      <c r="K24" t="s">
        <v>17</v>
      </c>
    </row>
    <row r="25" spans="1:11" x14ac:dyDescent="0.25">
      <c r="A25">
        <v>9255024</v>
      </c>
      <c r="B25" s="2">
        <v>45063432400054</v>
      </c>
      <c r="C25" t="s">
        <v>68</v>
      </c>
      <c r="D25" t="s">
        <v>69</v>
      </c>
      <c r="E25" t="s">
        <v>270</v>
      </c>
      <c r="F25">
        <v>1</v>
      </c>
      <c r="G25">
        <v>500</v>
      </c>
      <c r="H25" t="s">
        <v>70</v>
      </c>
      <c r="I25" s="1">
        <v>44435.312199074076</v>
      </c>
      <c r="J25" s="1">
        <v>44442.708981481483</v>
      </c>
      <c r="K25" t="s">
        <v>17</v>
      </c>
    </row>
    <row r="26" spans="1:11" x14ac:dyDescent="0.25">
      <c r="A26">
        <v>9255025</v>
      </c>
      <c r="B26" s="2">
        <v>44814505200156</v>
      </c>
      <c r="C26" t="s">
        <v>71</v>
      </c>
      <c r="D26" t="s">
        <v>72</v>
      </c>
      <c r="E26" t="s">
        <v>270</v>
      </c>
      <c r="F26">
        <v>1</v>
      </c>
      <c r="G26">
        <v>500</v>
      </c>
      <c r="H26" t="s">
        <v>73</v>
      </c>
      <c r="I26" s="1">
        <v>44435.312199074076</v>
      </c>
      <c r="K26" t="s">
        <v>17</v>
      </c>
    </row>
    <row r="27" spans="1:11" x14ac:dyDescent="0.25">
      <c r="A27">
        <v>9255026</v>
      </c>
      <c r="B27" s="2">
        <v>41809598000029</v>
      </c>
      <c r="C27" t="s">
        <v>74</v>
      </c>
      <c r="D27" t="s">
        <v>75</v>
      </c>
      <c r="E27" t="s">
        <v>270</v>
      </c>
      <c r="F27">
        <v>1</v>
      </c>
      <c r="G27">
        <v>500</v>
      </c>
      <c r="H27" t="s">
        <v>76</v>
      </c>
      <c r="I27" s="1">
        <v>44435.312199074076</v>
      </c>
      <c r="K27" t="s">
        <v>17</v>
      </c>
    </row>
    <row r="28" spans="1:11" x14ac:dyDescent="0.25">
      <c r="A28">
        <v>9255027</v>
      </c>
      <c r="B28" s="2">
        <v>48126380400041</v>
      </c>
      <c r="C28" t="s">
        <v>77</v>
      </c>
      <c r="D28" t="s">
        <v>78</v>
      </c>
      <c r="E28" t="s">
        <v>270</v>
      </c>
      <c r="F28">
        <v>1</v>
      </c>
      <c r="G28">
        <v>500</v>
      </c>
      <c r="H28" t="s">
        <v>79</v>
      </c>
      <c r="I28" s="1">
        <v>44435.312199074076</v>
      </c>
      <c r="K28" t="s">
        <v>17</v>
      </c>
    </row>
    <row r="29" spans="1:11" x14ac:dyDescent="0.25">
      <c r="A29">
        <v>9255028</v>
      </c>
      <c r="B29" s="2">
        <v>80742312400021</v>
      </c>
      <c r="C29" t="s">
        <v>80</v>
      </c>
      <c r="D29" t="s">
        <v>81</v>
      </c>
      <c r="E29" t="s">
        <v>270</v>
      </c>
      <c r="F29">
        <v>1</v>
      </c>
      <c r="G29">
        <v>500</v>
      </c>
      <c r="H29" t="s">
        <v>82</v>
      </c>
      <c r="I29" s="1">
        <v>44435.312199074076</v>
      </c>
      <c r="K29" t="s">
        <v>17</v>
      </c>
    </row>
    <row r="30" spans="1:11" x14ac:dyDescent="0.25">
      <c r="A30">
        <v>9255029</v>
      </c>
      <c r="B30" s="2">
        <v>48967472100043</v>
      </c>
      <c r="C30" t="s">
        <v>83</v>
      </c>
      <c r="D30" t="s">
        <v>84</v>
      </c>
      <c r="E30" t="s">
        <v>270</v>
      </c>
      <c r="F30">
        <v>1</v>
      </c>
      <c r="G30">
        <v>500</v>
      </c>
      <c r="H30" t="s">
        <v>85</v>
      </c>
      <c r="I30" s="1">
        <v>44435.312199074076</v>
      </c>
      <c r="K30" t="s">
        <v>17</v>
      </c>
    </row>
    <row r="31" spans="1:11" x14ac:dyDescent="0.25">
      <c r="A31">
        <v>9255030</v>
      </c>
      <c r="B31" s="2">
        <v>52216674300040</v>
      </c>
      <c r="C31" t="s">
        <v>86</v>
      </c>
      <c r="D31" t="s">
        <v>87</v>
      </c>
      <c r="E31" t="s">
        <v>270</v>
      </c>
      <c r="F31">
        <v>1</v>
      </c>
      <c r="G31">
        <v>1000</v>
      </c>
      <c r="H31" t="s">
        <v>88</v>
      </c>
      <c r="I31" s="1">
        <v>44435.312199074076</v>
      </c>
      <c r="J31" s="1">
        <v>44440.708587962959</v>
      </c>
      <c r="K31" t="s">
        <v>17</v>
      </c>
    </row>
    <row r="32" spans="1:11" x14ac:dyDescent="0.25">
      <c r="A32">
        <v>9255031</v>
      </c>
      <c r="B32" s="2">
        <v>48308131100035</v>
      </c>
      <c r="C32" t="s">
        <v>89</v>
      </c>
      <c r="D32" t="s">
        <v>90</v>
      </c>
      <c r="E32" t="s">
        <v>270</v>
      </c>
      <c r="F32">
        <v>1</v>
      </c>
      <c r="G32">
        <v>500</v>
      </c>
      <c r="H32" t="s">
        <v>91</v>
      </c>
      <c r="I32" s="1">
        <v>44435.312199074076</v>
      </c>
      <c r="K32" t="s">
        <v>17</v>
      </c>
    </row>
    <row r="33" spans="1:11" x14ac:dyDescent="0.25">
      <c r="A33">
        <v>9255032</v>
      </c>
      <c r="B33" s="2">
        <v>53410128200042</v>
      </c>
      <c r="C33" t="s">
        <v>92</v>
      </c>
      <c r="D33" t="s">
        <v>93</v>
      </c>
      <c r="E33" t="s">
        <v>270</v>
      </c>
      <c r="F33">
        <v>1</v>
      </c>
      <c r="G33">
        <v>500</v>
      </c>
      <c r="H33" t="s">
        <v>94</v>
      </c>
      <c r="I33" s="1">
        <v>44435.312199074076</v>
      </c>
      <c r="K33" t="s">
        <v>17</v>
      </c>
    </row>
    <row r="34" spans="1:11" x14ac:dyDescent="0.25">
      <c r="A34">
        <v>9255033</v>
      </c>
      <c r="B34" s="2">
        <v>51043054900046</v>
      </c>
      <c r="C34" t="s">
        <v>95</v>
      </c>
      <c r="D34" t="s">
        <v>96</v>
      </c>
      <c r="E34" t="s">
        <v>270</v>
      </c>
      <c r="F34">
        <v>1</v>
      </c>
      <c r="G34">
        <v>500</v>
      </c>
      <c r="H34" t="s">
        <v>97</v>
      </c>
      <c r="I34" s="1">
        <v>44435.312199074076</v>
      </c>
      <c r="K34" t="s">
        <v>17</v>
      </c>
    </row>
    <row r="35" spans="1:11" x14ac:dyDescent="0.25">
      <c r="A35">
        <v>9255034</v>
      </c>
      <c r="B35" s="2">
        <v>41457454100010</v>
      </c>
      <c r="C35" t="s">
        <v>98</v>
      </c>
      <c r="D35" t="s">
        <v>99</v>
      </c>
      <c r="E35" t="s">
        <v>270</v>
      </c>
      <c r="F35">
        <v>1</v>
      </c>
      <c r="G35">
        <v>500</v>
      </c>
      <c r="H35" t="s">
        <v>100</v>
      </c>
      <c r="I35" s="1">
        <v>44435.312199074076</v>
      </c>
      <c r="K35" t="s">
        <v>17</v>
      </c>
    </row>
    <row r="36" spans="1:11" x14ac:dyDescent="0.25">
      <c r="A36">
        <v>9255035</v>
      </c>
      <c r="B36" s="2">
        <v>40753596200010</v>
      </c>
      <c r="C36" t="s">
        <v>101</v>
      </c>
      <c r="D36" t="s">
        <v>102</v>
      </c>
      <c r="E36" t="s">
        <v>270</v>
      </c>
      <c r="F36">
        <v>1</v>
      </c>
      <c r="G36">
        <v>1000</v>
      </c>
      <c r="H36" t="s">
        <v>103</v>
      </c>
      <c r="I36" s="1">
        <v>44435.312199074076</v>
      </c>
      <c r="J36" s="1">
        <v>44440.708587962959</v>
      </c>
      <c r="K36" t="s">
        <v>17</v>
      </c>
    </row>
    <row r="37" spans="1:11" x14ac:dyDescent="0.25">
      <c r="A37">
        <v>9255036</v>
      </c>
      <c r="B37" s="2">
        <v>42146853900018</v>
      </c>
      <c r="C37" t="s">
        <v>104</v>
      </c>
      <c r="D37" t="s">
        <v>105</v>
      </c>
      <c r="E37" t="s">
        <v>270</v>
      </c>
      <c r="F37">
        <v>1</v>
      </c>
      <c r="G37">
        <v>500</v>
      </c>
      <c r="H37" t="s">
        <v>106</v>
      </c>
      <c r="I37" s="1">
        <v>44435.312199074076</v>
      </c>
      <c r="K37" t="s">
        <v>17</v>
      </c>
    </row>
    <row r="38" spans="1:11" x14ac:dyDescent="0.25">
      <c r="A38">
        <v>9255037</v>
      </c>
      <c r="B38" s="2">
        <v>34964188600040</v>
      </c>
      <c r="C38" t="s">
        <v>107</v>
      </c>
      <c r="D38" t="s">
        <v>108</v>
      </c>
      <c r="E38" t="s">
        <v>270</v>
      </c>
      <c r="F38">
        <v>1</v>
      </c>
      <c r="G38">
        <v>500</v>
      </c>
      <c r="H38" t="s">
        <v>109</v>
      </c>
      <c r="I38" s="1">
        <v>44435.312199074076</v>
      </c>
      <c r="K38" t="s">
        <v>17</v>
      </c>
    </row>
    <row r="39" spans="1:11" x14ac:dyDescent="0.25">
      <c r="A39">
        <v>9255038</v>
      </c>
      <c r="B39" s="2">
        <v>54288101600068</v>
      </c>
      <c r="C39" t="s">
        <v>110</v>
      </c>
      <c r="D39" t="s">
        <v>111</v>
      </c>
      <c r="E39" t="s">
        <v>270</v>
      </c>
      <c r="F39">
        <v>1</v>
      </c>
      <c r="G39">
        <v>500</v>
      </c>
      <c r="H39" t="s">
        <v>112</v>
      </c>
      <c r="I39" s="1">
        <v>44435.312199074076</v>
      </c>
      <c r="K39" t="s">
        <v>17</v>
      </c>
    </row>
    <row r="40" spans="1:11" x14ac:dyDescent="0.25">
      <c r="A40">
        <v>9255039</v>
      </c>
      <c r="B40" s="2">
        <v>88472228100018</v>
      </c>
      <c r="C40" t="s">
        <v>113</v>
      </c>
      <c r="D40" t="s">
        <v>114</v>
      </c>
      <c r="E40" t="s">
        <v>270</v>
      </c>
      <c r="F40">
        <v>1</v>
      </c>
      <c r="G40">
        <v>500</v>
      </c>
      <c r="H40" t="s">
        <v>115</v>
      </c>
      <c r="I40" s="1">
        <v>44435.312199074076</v>
      </c>
      <c r="K40" t="s">
        <v>17</v>
      </c>
    </row>
    <row r="41" spans="1:11" x14ac:dyDescent="0.25">
      <c r="A41">
        <v>9255040</v>
      </c>
      <c r="B41" s="2">
        <v>42059147100032</v>
      </c>
      <c r="C41" t="s">
        <v>116</v>
      </c>
      <c r="D41" t="s">
        <v>117</v>
      </c>
      <c r="E41" t="s">
        <v>270</v>
      </c>
      <c r="F41">
        <v>1</v>
      </c>
      <c r="G41">
        <v>500</v>
      </c>
      <c r="H41" t="s">
        <v>118</v>
      </c>
      <c r="I41" s="1">
        <v>44435.708807870367</v>
      </c>
      <c r="K41" t="s">
        <v>17</v>
      </c>
    </row>
    <row r="42" spans="1:11" x14ac:dyDescent="0.25">
      <c r="A42">
        <v>9255041</v>
      </c>
      <c r="B42" s="2">
        <v>47875847700036</v>
      </c>
      <c r="C42" t="s">
        <v>119</v>
      </c>
      <c r="D42" t="s">
        <v>120</v>
      </c>
      <c r="E42" t="s">
        <v>270</v>
      </c>
      <c r="F42">
        <v>1</v>
      </c>
      <c r="G42">
        <v>500</v>
      </c>
      <c r="H42" t="s">
        <v>121</v>
      </c>
      <c r="I42" s="1">
        <v>44435.708807870367</v>
      </c>
      <c r="K42" t="s">
        <v>17</v>
      </c>
    </row>
    <row r="43" spans="1:11" x14ac:dyDescent="0.25">
      <c r="A43">
        <v>9255042</v>
      </c>
      <c r="B43" s="2">
        <v>31034873500013</v>
      </c>
      <c r="C43" t="s">
        <v>122</v>
      </c>
      <c r="D43" t="s">
        <v>123</v>
      </c>
      <c r="E43" t="s">
        <v>270</v>
      </c>
      <c r="F43">
        <v>1</v>
      </c>
      <c r="G43">
        <v>500</v>
      </c>
      <c r="H43" t="s">
        <v>124</v>
      </c>
      <c r="I43" s="1">
        <v>44435.708807870367</v>
      </c>
      <c r="K43" t="s">
        <v>17</v>
      </c>
    </row>
    <row r="44" spans="1:11" x14ac:dyDescent="0.25">
      <c r="A44">
        <v>9255043</v>
      </c>
      <c r="B44" s="2">
        <v>42168091900014</v>
      </c>
      <c r="C44" t="s">
        <v>125</v>
      </c>
      <c r="D44" t="s">
        <v>126</v>
      </c>
      <c r="E44" t="s">
        <v>270</v>
      </c>
      <c r="F44">
        <v>1</v>
      </c>
      <c r="G44">
        <v>500</v>
      </c>
      <c r="H44" t="s">
        <v>127</v>
      </c>
      <c r="I44" s="1">
        <v>44435.708807870367</v>
      </c>
      <c r="K44" t="s">
        <v>17</v>
      </c>
    </row>
    <row r="45" spans="1:11" x14ac:dyDescent="0.25">
      <c r="A45">
        <v>9255044</v>
      </c>
      <c r="B45" s="2">
        <v>40753578000016</v>
      </c>
      <c r="C45" t="s">
        <v>128</v>
      </c>
      <c r="D45" t="s">
        <v>129</v>
      </c>
      <c r="E45" t="s">
        <v>270</v>
      </c>
      <c r="F45">
        <v>1</v>
      </c>
      <c r="G45">
        <v>500</v>
      </c>
      <c r="H45" t="s">
        <v>130</v>
      </c>
      <c r="I45" s="1">
        <v>44435.708807870367</v>
      </c>
      <c r="K45" t="s">
        <v>17</v>
      </c>
    </row>
    <row r="46" spans="1:11" x14ac:dyDescent="0.25">
      <c r="A46">
        <v>9255045</v>
      </c>
      <c r="B46" s="2">
        <v>42168108100012</v>
      </c>
      <c r="C46" t="s">
        <v>131</v>
      </c>
      <c r="D46" t="s">
        <v>132</v>
      </c>
      <c r="E46" t="s">
        <v>270</v>
      </c>
      <c r="F46">
        <v>1</v>
      </c>
      <c r="G46">
        <v>500</v>
      </c>
      <c r="H46" t="s">
        <v>133</v>
      </c>
      <c r="I46" s="1">
        <v>44435.708807870367</v>
      </c>
      <c r="K46" t="s">
        <v>17</v>
      </c>
    </row>
    <row r="47" spans="1:11" x14ac:dyDescent="0.25">
      <c r="A47">
        <v>9255046</v>
      </c>
      <c r="B47" s="2">
        <v>42453395800031</v>
      </c>
      <c r="C47" t="s">
        <v>134</v>
      </c>
      <c r="D47" t="s">
        <v>135</v>
      </c>
      <c r="E47" t="s">
        <v>270</v>
      </c>
      <c r="F47">
        <v>1</v>
      </c>
      <c r="G47">
        <v>1000</v>
      </c>
      <c r="H47" t="s">
        <v>136</v>
      </c>
      <c r="I47" s="1">
        <v>44435.708807870367</v>
      </c>
      <c r="J47" s="1">
        <v>44440.708587962959</v>
      </c>
      <c r="K47" t="s">
        <v>17</v>
      </c>
    </row>
    <row r="48" spans="1:11" x14ac:dyDescent="0.25">
      <c r="A48">
        <v>9255047</v>
      </c>
      <c r="B48" s="2">
        <v>45372308200054</v>
      </c>
      <c r="C48" t="s">
        <v>137</v>
      </c>
      <c r="D48" t="s">
        <v>138</v>
      </c>
      <c r="E48" t="s">
        <v>270</v>
      </c>
      <c r="F48">
        <v>1</v>
      </c>
      <c r="G48">
        <v>500</v>
      </c>
      <c r="H48" t="s">
        <v>139</v>
      </c>
      <c r="I48" s="1">
        <v>44435.708807870367</v>
      </c>
      <c r="K48" t="s">
        <v>17</v>
      </c>
    </row>
    <row r="49" spans="1:11" x14ac:dyDescent="0.25">
      <c r="A49">
        <v>9255048</v>
      </c>
      <c r="B49" s="2">
        <v>40191311600018</v>
      </c>
      <c r="C49" t="s">
        <v>140</v>
      </c>
      <c r="D49" t="s">
        <v>141</v>
      </c>
      <c r="E49" t="s">
        <v>270</v>
      </c>
      <c r="F49">
        <v>1</v>
      </c>
      <c r="G49">
        <v>500</v>
      </c>
      <c r="H49" t="s">
        <v>142</v>
      </c>
      <c r="I49" s="1">
        <v>44435.708807870367</v>
      </c>
      <c r="K49" t="s">
        <v>17</v>
      </c>
    </row>
    <row r="50" spans="1:11" x14ac:dyDescent="0.25">
      <c r="A50">
        <v>9255049</v>
      </c>
      <c r="B50" s="2">
        <v>48170346000032</v>
      </c>
      <c r="C50" t="s">
        <v>143</v>
      </c>
      <c r="D50" t="s">
        <v>144</v>
      </c>
      <c r="E50" t="s">
        <v>270</v>
      </c>
      <c r="F50">
        <v>1</v>
      </c>
      <c r="G50">
        <v>500</v>
      </c>
      <c r="H50" t="s">
        <v>145</v>
      </c>
      <c r="I50" s="1">
        <v>44435.708807870367</v>
      </c>
      <c r="K50" t="s">
        <v>17</v>
      </c>
    </row>
    <row r="51" spans="1:11" x14ac:dyDescent="0.25">
      <c r="A51">
        <v>9255050</v>
      </c>
      <c r="B51" s="2">
        <v>39295773400040</v>
      </c>
      <c r="C51" t="s">
        <v>146</v>
      </c>
      <c r="D51" t="s">
        <v>147</v>
      </c>
      <c r="E51" t="s">
        <v>270</v>
      </c>
      <c r="F51">
        <v>1</v>
      </c>
      <c r="G51">
        <v>500</v>
      </c>
      <c r="H51" t="s">
        <v>148</v>
      </c>
      <c r="I51" s="1">
        <v>44435.708807870367</v>
      </c>
      <c r="K51" t="s">
        <v>17</v>
      </c>
    </row>
    <row r="52" spans="1:11" x14ac:dyDescent="0.25">
      <c r="A52">
        <v>9255051</v>
      </c>
      <c r="B52" s="2">
        <v>79970715300018</v>
      </c>
      <c r="C52" t="s">
        <v>149</v>
      </c>
      <c r="D52" t="s">
        <v>150</v>
      </c>
      <c r="E52" t="s">
        <v>270</v>
      </c>
      <c r="F52">
        <v>1</v>
      </c>
      <c r="G52">
        <v>500</v>
      </c>
      <c r="H52" t="s">
        <v>151</v>
      </c>
      <c r="I52" s="1">
        <v>44435.708807870367</v>
      </c>
      <c r="K52" t="s">
        <v>17</v>
      </c>
    </row>
    <row r="53" spans="1:11" x14ac:dyDescent="0.25">
      <c r="A53">
        <v>9255052</v>
      </c>
      <c r="B53" s="2">
        <v>56292002500086</v>
      </c>
      <c r="C53" t="s">
        <v>152</v>
      </c>
      <c r="D53" t="s">
        <v>153</v>
      </c>
      <c r="E53" t="s">
        <v>270</v>
      </c>
      <c r="F53">
        <v>1</v>
      </c>
      <c r="G53">
        <v>500</v>
      </c>
      <c r="H53" t="s">
        <v>154</v>
      </c>
      <c r="I53" s="1">
        <v>44435.708807870367</v>
      </c>
      <c r="K53" t="s">
        <v>17</v>
      </c>
    </row>
    <row r="54" spans="1:11" x14ac:dyDescent="0.25">
      <c r="A54">
        <v>9255053</v>
      </c>
      <c r="B54" s="2">
        <v>32942503700028</v>
      </c>
      <c r="C54" t="s">
        <v>155</v>
      </c>
      <c r="D54" t="s">
        <v>156</v>
      </c>
      <c r="E54" t="s">
        <v>270</v>
      </c>
      <c r="F54">
        <v>1</v>
      </c>
      <c r="G54">
        <v>500</v>
      </c>
      <c r="H54" t="s">
        <v>157</v>
      </c>
      <c r="I54" s="1">
        <v>44435.708807870367</v>
      </c>
      <c r="K54" t="s">
        <v>17</v>
      </c>
    </row>
    <row r="55" spans="1:11" x14ac:dyDescent="0.25">
      <c r="A55">
        <v>9255054</v>
      </c>
      <c r="B55" s="2">
        <v>52272137200012</v>
      </c>
      <c r="C55" t="s">
        <v>158</v>
      </c>
      <c r="D55" t="s">
        <v>159</v>
      </c>
      <c r="E55" t="s">
        <v>270</v>
      </c>
      <c r="F55">
        <v>1</v>
      </c>
      <c r="G55">
        <v>500</v>
      </c>
      <c r="H55" t="s">
        <v>160</v>
      </c>
      <c r="I55" s="1">
        <v>44435.708807870367</v>
      </c>
      <c r="K55" t="s">
        <v>17</v>
      </c>
    </row>
    <row r="56" spans="1:11" x14ac:dyDescent="0.25">
      <c r="A56">
        <v>9255055</v>
      </c>
      <c r="B56" s="2">
        <v>30737601200034</v>
      </c>
      <c r="C56" t="s">
        <v>161</v>
      </c>
      <c r="D56" t="s">
        <v>162</v>
      </c>
      <c r="E56" t="s">
        <v>270</v>
      </c>
      <c r="F56">
        <v>1</v>
      </c>
      <c r="G56">
        <v>1000</v>
      </c>
      <c r="H56" t="s">
        <v>163</v>
      </c>
      <c r="I56" s="1">
        <v>44435.708807870367</v>
      </c>
      <c r="J56" s="1">
        <v>44440.708587962959</v>
      </c>
      <c r="K56" t="s">
        <v>17</v>
      </c>
    </row>
    <row r="57" spans="1:11" x14ac:dyDescent="0.25">
      <c r="A57">
        <v>9255056</v>
      </c>
      <c r="B57" s="2">
        <v>31633119800010</v>
      </c>
      <c r="C57" t="s">
        <v>164</v>
      </c>
      <c r="D57" t="s">
        <v>165</v>
      </c>
      <c r="E57" t="s">
        <v>270</v>
      </c>
      <c r="F57">
        <v>1</v>
      </c>
      <c r="G57">
        <v>500</v>
      </c>
      <c r="H57" t="s">
        <v>166</v>
      </c>
      <c r="I57" s="1">
        <v>44435.708807870367</v>
      </c>
      <c r="J57" s="1">
        <v>44442.708981481483</v>
      </c>
      <c r="K57" t="s">
        <v>17</v>
      </c>
    </row>
    <row r="58" spans="1:11" x14ac:dyDescent="0.25">
      <c r="A58">
        <v>9255057</v>
      </c>
      <c r="B58" s="2">
        <v>32614235300019</v>
      </c>
      <c r="C58" t="s">
        <v>167</v>
      </c>
      <c r="D58" t="s">
        <v>168</v>
      </c>
      <c r="E58" t="s">
        <v>270</v>
      </c>
      <c r="F58">
        <v>1</v>
      </c>
      <c r="G58">
        <v>500</v>
      </c>
      <c r="H58" t="s">
        <v>166</v>
      </c>
      <c r="I58" s="1">
        <v>44435.708807870367</v>
      </c>
      <c r="K58" t="s">
        <v>17</v>
      </c>
    </row>
    <row r="59" spans="1:11" x14ac:dyDescent="0.25">
      <c r="A59">
        <v>9255058</v>
      </c>
      <c r="B59" s="2">
        <v>53009753400016</v>
      </c>
      <c r="C59" t="s">
        <v>169</v>
      </c>
      <c r="D59" t="s">
        <v>170</v>
      </c>
      <c r="E59" t="s">
        <v>270</v>
      </c>
      <c r="F59">
        <v>1</v>
      </c>
      <c r="G59">
        <v>500</v>
      </c>
      <c r="H59" t="s">
        <v>171</v>
      </c>
      <c r="I59" s="1">
        <v>44435.708807870367</v>
      </c>
      <c r="K59" t="s">
        <v>17</v>
      </c>
    </row>
    <row r="60" spans="1:11" x14ac:dyDescent="0.25">
      <c r="A60">
        <v>9255059</v>
      </c>
      <c r="B60" s="2">
        <v>41964275600037</v>
      </c>
      <c r="C60" t="s">
        <v>172</v>
      </c>
      <c r="D60" t="s">
        <v>173</v>
      </c>
      <c r="E60" t="s">
        <v>270</v>
      </c>
      <c r="F60">
        <v>1</v>
      </c>
      <c r="G60">
        <v>500</v>
      </c>
      <c r="H60" t="s">
        <v>174</v>
      </c>
      <c r="I60" s="1">
        <v>44435.708807870367</v>
      </c>
      <c r="K60" t="s">
        <v>17</v>
      </c>
    </row>
    <row r="61" spans="1:11" x14ac:dyDescent="0.25">
      <c r="A61">
        <v>9255060</v>
      </c>
      <c r="B61" s="2">
        <v>38150854800025</v>
      </c>
      <c r="C61" t="s">
        <v>175</v>
      </c>
      <c r="D61" t="s">
        <v>176</v>
      </c>
      <c r="E61" t="s">
        <v>270</v>
      </c>
      <c r="F61">
        <v>1</v>
      </c>
      <c r="G61">
        <v>500</v>
      </c>
      <c r="H61" t="s">
        <v>177</v>
      </c>
      <c r="I61" s="1">
        <v>44435.708807870367</v>
      </c>
      <c r="K61" t="s">
        <v>17</v>
      </c>
    </row>
    <row r="62" spans="1:11" x14ac:dyDescent="0.25">
      <c r="A62">
        <v>9255061</v>
      </c>
      <c r="B62" s="2">
        <v>30110260400057</v>
      </c>
      <c r="C62" t="s">
        <v>178</v>
      </c>
      <c r="D62" t="s">
        <v>179</v>
      </c>
      <c r="E62" t="s">
        <v>270</v>
      </c>
      <c r="F62">
        <v>1</v>
      </c>
      <c r="G62">
        <v>500</v>
      </c>
      <c r="H62" t="s">
        <v>180</v>
      </c>
      <c r="I62" s="1">
        <v>44435.708807870367</v>
      </c>
      <c r="K62" t="s">
        <v>17</v>
      </c>
    </row>
    <row r="63" spans="1:11" x14ac:dyDescent="0.25">
      <c r="A63">
        <v>9255062</v>
      </c>
      <c r="B63" s="2">
        <v>52449955500018</v>
      </c>
      <c r="C63" t="s">
        <v>181</v>
      </c>
      <c r="D63" t="s">
        <v>182</v>
      </c>
      <c r="E63" t="s">
        <v>270</v>
      </c>
      <c r="F63">
        <v>1</v>
      </c>
      <c r="G63">
        <v>500</v>
      </c>
      <c r="H63" t="s">
        <v>183</v>
      </c>
      <c r="I63" s="1">
        <v>44435.708807870367</v>
      </c>
      <c r="J63" s="1">
        <v>44442.708981481483</v>
      </c>
      <c r="K63" t="s">
        <v>17</v>
      </c>
    </row>
    <row r="64" spans="1:11" x14ac:dyDescent="0.25">
      <c r="A64">
        <v>9255063</v>
      </c>
      <c r="B64" s="2">
        <v>40474913700018</v>
      </c>
      <c r="C64" t="s">
        <v>184</v>
      </c>
      <c r="D64" t="s">
        <v>185</v>
      </c>
      <c r="E64" t="s">
        <v>270</v>
      </c>
      <c r="F64">
        <v>1</v>
      </c>
      <c r="G64">
        <v>1000</v>
      </c>
      <c r="H64" t="s">
        <v>186</v>
      </c>
      <c r="I64" s="1">
        <v>44435.708807870367</v>
      </c>
      <c r="J64" s="1">
        <v>44440.708587962959</v>
      </c>
      <c r="K64" t="s">
        <v>17</v>
      </c>
    </row>
    <row r="65" spans="1:11" x14ac:dyDescent="0.25">
      <c r="A65">
        <v>9255064</v>
      </c>
      <c r="B65" s="2">
        <v>31778174800015</v>
      </c>
      <c r="C65" t="s">
        <v>187</v>
      </c>
      <c r="D65" t="s">
        <v>188</v>
      </c>
      <c r="E65" t="s">
        <v>270</v>
      </c>
      <c r="F65">
        <v>1</v>
      </c>
      <c r="G65">
        <v>500</v>
      </c>
      <c r="H65" t="s">
        <v>189</v>
      </c>
      <c r="I65" s="1">
        <v>44435.708807870367</v>
      </c>
      <c r="K65" t="s">
        <v>17</v>
      </c>
    </row>
    <row r="66" spans="1:11" x14ac:dyDescent="0.25">
      <c r="A66">
        <v>9255065</v>
      </c>
      <c r="B66" s="2">
        <v>81839787900011</v>
      </c>
      <c r="C66" t="s">
        <v>190</v>
      </c>
      <c r="D66" t="s">
        <v>191</v>
      </c>
      <c r="E66" t="s">
        <v>270</v>
      </c>
      <c r="F66">
        <v>1</v>
      </c>
      <c r="G66">
        <v>500</v>
      </c>
      <c r="H66" t="s">
        <v>192</v>
      </c>
      <c r="I66" s="1">
        <v>44435.708807870367</v>
      </c>
      <c r="K66" t="s">
        <v>17</v>
      </c>
    </row>
    <row r="67" spans="1:11" x14ac:dyDescent="0.25">
      <c r="A67">
        <v>9255066</v>
      </c>
      <c r="B67" s="2">
        <v>41457542300010</v>
      </c>
      <c r="C67" t="s">
        <v>193</v>
      </c>
      <c r="D67" t="s">
        <v>194</v>
      </c>
      <c r="E67" t="s">
        <v>270</v>
      </c>
      <c r="F67">
        <v>1</v>
      </c>
      <c r="G67">
        <v>500</v>
      </c>
      <c r="H67" t="s">
        <v>195</v>
      </c>
      <c r="I67" s="1">
        <v>44435.708807870367</v>
      </c>
      <c r="K67" t="s">
        <v>17</v>
      </c>
    </row>
    <row r="68" spans="1:11" x14ac:dyDescent="0.25">
      <c r="A68">
        <v>9255067</v>
      </c>
      <c r="B68" s="2">
        <v>85720190900036</v>
      </c>
      <c r="C68" t="s">
        <v>196</v>
      </c>
      <c r="D68" t="s">
        <v>197</v>
      </c>
      <c r="E68" t="s">
        <v>270</v>
      </c>
      <c r="F68">
        <v>1</v>
      </c>
      <c r="G68">
        <v>500</v>
      </c>
      <c r="H68" t="s">
        <v>198</v>
      </c>
      <c r="I68" s="1">
        <v>44435.708807870367</v>
      </c>
      <c r="K68" t="s">
        <v>17</v>
      </c>
    </row>
    <row r="69" spans="1:11" x14ac:dyDescent="0.25">
      <c r="A69">
        <v>9255068</v>
      </c>
      <c r="B69" s="2">
        <v>42688016700082</v>
      </c>
      <c r="C69" t="s">
        <v>199</v>
      </c>
      <c r="D69" t="s">
        <v>200</v>
      </c>
      <c r="E69" t="s">
        <v>270</v>
      </c>
      <c r="F69">
        <v>1</v>
      </c>
      <c r="G69">
        <v>500</v>
      </c>
      <c r="H69" t="s">
        <v>201</v>
      </c>
      <c r="I69" s="1">
        <v>44435.708807870367</v>
      </c>
      <c r="K69" t="s">
        <v>17</v>
      </c>
    </row>
    <row r="70" spans="1:11" x14ac:dyDescent="0.25">
      <c r="A70">
        <v>9255069</v>
      </c>
      <c r="B70" s="2">
        <v>32988126200011</v>
      </c>
      <c r="C70" t="s">
        <v>202</v>
      </c>
      <c r="D70" t="s">
        <v>203</v>
      </c>
      <c r="E70" t="s">
        <v>270</v>
      </c>
      <c r="F70">
        <v>1</v>
      </c>
      <c r="G70">
        <v>500</v>
      </c>
      <c r="H70" t="s">
        <v>204</v>
      </c>
      <c r="I70" s="1">
        <v>44435.708807870367</v>
      </c>
      <c r="K70" t="s">
        <v>17</v>
      </c>
    </row>
    <row r="71" spans="1:11" x14ac:dyDescent="0.25">
      <c r="A71">
        <v>9255070</v>
      </c>
      <c r="B71" s="2">
        <v>40753536800010</v>
      </c>
      <c r="C71" t="s">
        <v>205</v>
      </c>
      <c r="D71" t="s">
        <v>206</v>
      </c>
      <c r="E71" t="s">
        <v>270</v>
      </c>
      <c r="F71">
        <v>1</v>
      </c>
      <c r="G71">
        <v>1000</v>
      </c>
      <c r="H71" t="s">
        <v>207</v>
      </c>
      <c r="I71" s="1">
        <v>44435.708807870367</v>
      </c>
      <c r="J71" s="1">
        <v>44440.708587962959</v>
      </c>
      <c r="K71" t="s">
        <v>17</v>
      </c>
    </row>
    <row r="72" spans="1:11" x14ac:dyDescent="0.25">
      <c r="A72">
        <v>9255071</v>
      </c>
      <c r="B72" s="2">
        <v>32552613500026</v>
      </c>
      <c r="C72" t="s">
        <v>208</v>
      </c>
      <c r="D72" t="s">
        <v>209</v>
      </c>
      <c r="E72" t="s">
        <v>270</v>
      </c>
      <c r="F72">
        <v>1</v>
      </c>
      <c r="G72">
        <v>500</v>
      </c>
      <c r="H72" t="s">
        <v>210</v>
      </c>
      <c r="I72" s="1">
        <v>44435.708807870367</v>
      </c>
      <c r="K72" t="s">
        <v>17</v>
      </c>
    </row>
    <row r="73" spans="1:11" x14ac:dyDescent="0.25">
      <c r="A73">
        <v>9255072</v>
      </c>
      <c r="B73" s="2">
        <v>31694598900044</v>
      </c>
      <c r="C73" t="s">
        <v>211</v>
      </c>
      <c r="D73" t="s">
        <v>212</v>
      </c>
      <c r="E73" t="s">
        <v>270</v>
      </c>
      <c r="F73">
        <v>1</v>
      </c>
      <c r="G73">
        <v>500</v>
      </c>
      <c r="H73" t="s">
        <v>213</v>
      </c>
      <c r="I73" s="1">
        <v>44435.708807870367</v>
      </c>
      <c r="K73" t="s">
        <v>17</v>
      </c>
    </row>
    <row r="74" spans="1:11" x14ac:dyDescent="0.25">
      <c r="A74">
        <v>9255073</v>
      </c>
      <c r="B74" s="2">
        <v>32522171100022</v>
      </c>
      <c r="C74" t="s">
        <v>214</v>
      </c>
      <c r="D74" t="s">
        <v>215</v>
      </c>
      <c r="E74" t="s">
        <v>270</v>
      </c>
      <c r="F74">
        <v>1</v>
      </c>
      <c r="G74">
        <v>500</v>
      </c>
      <c r="H74" t="s">
        <v>216</v>
      </c>
      <c r="I74" s="1">
        <v>44435.708807870367</v>
      </c>
      <c r="K74" t="s">
        <v>17</v>
      </c>
    </row>
    <row r="75" spans="1:11" x14ac:dyDescent="0.25">
      <c r="A75">
        <v>9255074</v>
      </c>
      <c r="B75" s="2">
        <v>67562040500026</v>
      </c>
      <c r="C75" t="s">
        <v>217</v>
      </c>
      <c r="D75" t="s">
        <v>218</v>
      </c>
      <c r="E75" t="s">
        <v>270</v>
      </c>
      <c r="F75">
        <v>1</v>
      </c>
      <c r="G75">
        <v>500</v>
      </c>
      <c r="H75" t="s">
        <v>219</v>
      </c>
      <c r="I75" s="1">
        <v>44435.708807870367</v>
      </c>
      <c r="K75" t="s">
        <v>17</v>
      </c>
    </row>
    <row r="76" spans="1:11" x14ac:dyDescent="0.25">
      <c r="A76">
        <v>9255075</v>
      </c>
      <c r="B76" s="2">
        <v>41457560500012</v>
      </c>
      <c r="C76" t="s">
        <v>220</v>
      </c>
      <c r="D76" t="s">
        <v>221</v>
      </c>
      <c r="E76" t="s">
        <v>270</v>
      </c>
      <c r="F76">
        <v>1</v>
      </c>
      <c r="G76">
        <v>500</v>
      </c>
      <c r="H76" t="s">
        <v>222</v>
      </c>
      <c r="I76" s="1">
        <v>44438.708472222221</v>
      </c>
      <c r="K76" t="s">
        <v>17</v>
      </c>
    </row>
    <row r="77" spans="1:11" x14ac:dyDescent="0.25">
      <c r="A77">
        <v>9255076</v>
      </c>
      <c r="B77" s="2">
        <v>51864813400022</v>
      </c>
      <c r="C77" t="s">
        <v>223</v>
      </c>
      <c r="D77" t="s">
        <v>224</v>
      </c>
      <c r="E77" t="s">
        <v>270</v>
      </c>
      <c r="F77">
        <v>1</v>
      </c>
      <c r="G77">
        <v>500</v>
      </c>
      <c r="H77" t="s">
        <v>225</v>
      </c>
      <c r="I77" s="1">
        <v>44438.708472222221</v>
      </c>
      <c r="K77" t="s">
        <v>17</v>
      </c>
    </row>
    <row r="78" spans="1:11" x14ac:dyDescent="0.25">
      <c r="A78">
        <v>9255077</v>
      </c>
      <c r="B78" s="2">
        <v>39201341300019</v>
      </c>
      <c r="C78" t="s">
        <v>226</v>
      </c>
      <c r="D78" t="s">
        <v>227</v>
      </c>
      <c r="E78" t="s">
        <v>270</v>
      </c>
      <c r="F78">
        <v>1</v>
      </c>
      <c r="G78">
        <v>500</v>
      </c>
      <c r="H78" t="s">
        <v>228</v>
      </c>
      <c r="I78" s="1">
        <v>44438.708472222221</v>
      </c>
      <c r="K78" t="s">
        <v>17</v>
      </c>
    </row>
    <row r="79" spans="1:11" x14ac:dyDescent="0.25">
      <c r="A79">
        <v>9255078</v>
      </c>
      <c r="B79" s="2">
        <v>41410034700015</v>
      </c>
      <c r="C79" t="s">
        <v>229</v>
      </c>
      <c r="D79" t="s">
        <v>230</v>
      </c>
      <c r="E79" t="s">
        <v>270</v>
      </c>
      <c r="F79">
        <v>1</v>
      </c>
      <c r="G79">
        <v>500</v>
      </c>
      <c r="H79" t="s">
        <v>231</v>
      </c>
      <c r="I79" s="1">
        <v>44438.708472222221</v>
      </c>
      <c r="J79" s="1">
        <v>44441.708796296298</v>
      </c>
      <c r="K79" t="s">
        <v>17</v>
      </c>
    </row>
    <row r="80" spans="1:11" x14ac:dyDescent="0.25">
      <c r="A80">
        <v>9255079</v>
      </c>
      <c r="B80" s="2">
        <v>9578229800053</v>
      </c>
      <c r="C80" t="s">
        <v>232</v>
      </c>
      <c r="D80" t="s">
        <v>233</v>
      </c>
      <c r="E80" t="s">
        <v>270</v>
      </c>
      <c r="F80">
        <v>1</v>
      </c>
      <c r="G80">
        <v>500</v>
      </c>
      <c r="H80" t="s">
        <v>234</v>
      </c>
      <c r="I80" s="1">
        <v>44438.708472222221</v>
      </c>
      <c r="K80" t="s">
        <v>17</v>
      </c>
    </row>
    <row r="81" spans="1:11" x14ac:dyDescent="0.25">
      <c r="A81">
        <v>9255080</v>
      </c>
      <c r="B81" s="2">
        <v>42582010700059</v>
      </c>
      <c r="C81" t="s">
        <v>235</v>
      </c>
      <c r="D81" t="s">
        <v>236</v>
      </c>
      <c r="E81" t="s">
        <v>270</v>
      </c>
      <c r="F81">
        <v>1</v>
      </c>
      <c r="G81">
        <v>500</v>
      </c>
      <c r="H81" t="s">
        <v>237</v>
      </c>
      <c r="I81" s="1">
        <v>44438.708472222221</v>
      </c>
      <c r="K81" t="s">
        <v>17</v>
      </c>
    </row>
    <row r="82" spans="1:11" x14ac:dyDescent="0.25">
      <c r="A82">
        <v>9255081</v>
      </c>
      <c r="B82" s="2">
        <v>71612002700033</v>
      </c>
      <c r="C82" t="s">
        <v>238</v>
      </c>
      <c r="D82" t="s">
        <v>239</v>
      </c>
      <c r="E82" t="s">
        <v>270</v>
      </c>
      <c r="F82">
        <v>1</v>
      </c>
      <c r="G82">
        <v>500</v>
      </c>
      <c r="H82" t="s">
        <v>240</v>
      </c>
      <c r="I82" s="1">
        <v>44438.708472222221</v>
      </c>
      <c r="K82" t="s">
        <v>17</v>
      </c>
    </row>
    <row r="83" spans="1:11" x14ac:dyDescent="0.25">
      <c r="A83">
        <v>9255082</v>
      </c>
      <c r="B83" s="2">
        <v>32941815600025</v>
      </c>
      <c r="C83" t="s">
        <v>241</v>
      </c>
      <c r="D83" t="s">
        <v>242</v>
      </c>
      <c r="E83" t="s">
        <v>270</v>
      </c>
      <c r="F83">
        <v>1</v>
      </c>
      <c r="G83">
        <v>500</v>
      </c>
      <c r="H83" t="s">
        <v>243</v>
      </c>
      <c r="I83" s="1">
        <v>44438.708472222221</v>
      </c>
      <c r="K83" t="s">
        <v>17</v>
      </c>
    </row>
    <row r="84" spans="1:11" x14ac:dyDescent="0.25">
      <c r="A84">
        <v>9255083</v>
      </c>
      <c r="B84" s="2">
        <v>30679448800032</v>
      </c>
      <c r="C84" t="s">
        <v>244</v>
      </c>
      <c r="D84" t="s">
        <v>245</v>
      </c>
      <c r="E84" t="s">
        <v>270</v>
      </c>
      <c r="F84">
        <v>1</v>
      </c>
      <c r="G84">
        <v>500</v>
      </c>
      <c r="H84" t="s">
        <v>246</v>
      </c>
      <c r="I84" s="1">
        <v>44438.708472222221</v>
      </c>
      <c r="K84" t="s">
        <v>17</v>
      </c>
    </row>
    <row r="85" spans="1:11" x14ac:dyDescent="0.25">
      <c r="A85">
        <v>9255084</v>
      </c>
      <c r="B85" s="2">
        <v>80896343300012</v>
      </c>
      <c r="C85" t="s">
        <v>247</v>
      </c>
      <c r="D85" t="s">
        <v>248</v>
      </c>
      <c r="E85" t="s">
        <v>270</v>
      </c>
      <c r="F85">
        <v>1</v>
      </c>
      <c r="G85">
        <v>500</v>
      </c>
      <c r="H85" t="s">
        <v>249</v>
      </c>
      <c r="I85" s="1">
        <v>44438.708472222221</v>
      </c>
      <c r="K85" t="s">
        <v>17</v>
      </c>
    </row>
    <row r="86" spans="1:11" x14ac:dyDescent="0.25">
      <c r="A86">
        <v>9255085</v>
      </c>
      <c r="B86" s="2">
        <v>32066371900013</v>
      </c>
      <c r="C86" t="s">
        <v>250</v>
      </c>
      <c r="D86" t="s">
        <v>251</v>
      </c>
      <c r="E86" t="s">
        <v>270</v>
      </c>
      <c r="F86">
        <v>1</v>
      </c>
      <c r="G86">
        <v>500</v>
      </c>
      <c r="H86" t="s">
        <v>252</v>
      </c>
      <c r="I86" s="1">
        <v>44439.708379629628</v>
      </c>
      <c r="K86" t="s">
        <v>17</v>
      </c>
    </row>
    <row r="87" spans="1:11" x14ac:dyDescent="0.25">
      <c r="A87">
        <v>9255086</v>
      </c>
      <c r="B87" s="2">
        <v>53303147200012</v>
      </c>
      <c r="C87" t="s">
        <v>253</v>
      </c>
      <c r="D87" t="s">
        <v>254</v>
      </c>
      <c r="E87" t="s">
        <v>270</v>
      </c>
      <c r="F87">
        <v>1</v>
      </c>
      <c r="G87">
        <v>500</v>
      </c>
      <c r="H87" t="s">
        <v>255</v>
      </c>
      <c r="I87" s="1">
        <v>44439.708379629628</v>
      </c>
      <c r="K87" t="s">
        <v>17</v>
      </c>
    </row>
    <row r="88" spans="1:11" hidden="1" x14ac:dyDescent="0.25">
      <c r="A88">
        <v>9255087</v>
      </c>
      <c r="B88" s="2">
        <v>75270478300030</v>
      </c>
      <c r="C88" t="s">
        <v>256</v>
      </c>
      <c r="D88" t="s">
        <v>257</v>
      </c>
      <c r="E88" t="s">
        <v>268</v>
      </c>
      <c r="F88">
        <v>1</v>
      </c>
      <c r="G88">
        <v>1500</v>
      </c>
      <c r="H88" t="s">
        <v>258</v>
      </c>
      <c r="I88" s="1">
        <v>44477.708668981482</v>
      </c>
      <c r="K88" t="s">
        <v>17</v>
      </c>
    </row>
    <row r="89" spans="1:11" hidden="1" x14ac:dyDescent="0.25">
      <c r="A89">
        <v>9255088</v>
      </c>
      <c r="B89" s="2">
        <v>87839397400018</v>
      </c>
      <c r="C89" t="s">
        <v>259</v>
      </c>
      <c r="D89" t="s">
        <v>260</v>
      </c>
      <c r="E89" t="s">
        <v>268</v>
      </c>
      <c r="F89">
        <v>1</v>
      </c>
      <c r="G89">
        <v>1500</v>
      </c>
      <c r="H89" t="s">
        <v>261</v>
      </c>
      <c r="I89" s="1">
        <v>44477.708668981482</v>
      </c>
      <c r="K89" t="s">
        <v>17</v>
      </c>
    </row>
    <row r="90" spans="1:11" hidden="1" x14ac:dyDescent="0.25">
      <c r="A90">
        <v>9255089</v>
      </c>
      <c r="B90" s="2">
        <v>78985168000015</v>
      </c>
      <c r="C90" t="s">
        <v>262</v>
      </c>
      <c r="D90" t="s">
        <v>263</v>
      </c>
      <c r="E90" t="s">
        <v>268</v>
      </c>
      <c r="F90">
        <v>1</v>
      </c>
      <c r="G90">
        <v>1500</v>
      </c>
      <c r="H90" t="s">
        <v>264</v>
      </c>
      <c r="I90" s="1">
        <v>44488.70888888889</v>
      </c>
      <c r="K90" t="s">
        <v>17</v>
      </c>
    </row>
    <row r="91" spans="1:11" hidden="1" x14ac:dyDescent="0.25">
      <c r="A91">
        <v>9255090</v>
      </c>
      <c r="B91" s="2">
        <v>53997335400027</v>
      </c>
      <c r="C91" t="s">
        <v>265</v>
      </c>
      <c r="D91" t="s">
        <v>266</v>
      </c>
      <c r="E91" t="s">
        <v>268</v>
      </c>
      <c r="F91">
        <v>1</v>
      </c>
      <c r="G91">
        <v>1500</v>
      </c>
      <c r="H91" t="s">
        <v>267</v>
      </c>
      <c r="I91" s="1">
        <v>44488.70888888889</v>
      </c>
      <c r="K91" t="s">
        <v>17</v>
      </c>
    </row>
    <row r="92" spans="1:11" hidden="1" x14ac:dyDescent="0.25">
      <c r="F92" t="s">
        <v>277</v>
      </c>
      <c r="G92">
        <f>SUM(G2:G87)</f>
        <v>138690.13</v>
      </c>
    </row>
    <row r="93" spans="1:11" hidden="1" x14ac:dyDescent="0.25">
      <c r="F93" t="s">
        <v>276</v>
      </c>
      <c r="G93">
        <v>130583.69</v>
      </c>
    </row>
    <row r="94" spans="1:11" hidden="1" x14ac:dyDescent="0.25">
      <c r="G94">
        <f>G92-G93</f>
        <v>8106.4400000000023</v>
      </c>
    </row>
    <row r="95" spans="1:11" hidden="1" x14ac:dyDescent="0.25">
      <c r="G95">
        <v>3182.81</v>
      </c>
      <c r="H95">
        <f>G94-G95</f>
        <v>4923.6300000000028</v>
      </c>
    </row>
    <row r="96" spans="1:11" x14ac:dyDescent="0.25">
      <c r="F96" t="s">
        <v>277</v>
      </c>
      <c r="G96">
        <v>128066.71</v>
      </c>
    </row>
    <row r="97" spans="6:12" x14ac:dyDescent="0.25">
      <c r="F97" t="s">
        <v>278</v>
      </c>
      <c r="G97">
        <f>17000-16982.8</f>
        <v>17.200000000000728</v>
      </c>
    </row>
    <row r="98" spans="6:12" x14ac:dyDescent="0.25">
      <c r="F98" t="s">
        <v>279</v>
      </c>
      <c r="G98">
        <f>'Cantonnement des modes M'!L88</f>
        <v>1700.7299999999991</v>
      </c>
    </row>
    <row r="99" spans="6:12" ht="30" x14ac:dyDescent="0.25">
      <c r="F99" s="18" t="s">
        <v>728</v>
      </c>
      <c r="G99" s="11">
        <v>0</v>
      </c>
      <c r="H99">
        <f>G96+G97+G98+G99</f>
        <v>129784.64</v>
      </c>
      <c r="J99" s="13"/>
      <c r="K99" s="14"/>
      <c r="L99" s="15"/>
    </row>
    <row r="100" spans="6:12" x14ac:dyDescent="0.25">
      <c r="F100" t="s">
        <v>727</v>
      </c>
      <c r="G100">
        <v>129784.64</v>
      </c>
      <c r="H100">
        <f>H99-G100</f>
        <v>0</v>
      </c>
      <c r="J100" s="13"/>
      <c r="K100" s="14"/>
      <c r="L100" s="16"/>
    </row>
    <row r="101" spans="6:12" x14ac:dyDescent="0.25">
      <c r="F101" t="s">
        <v>726</v>
      </c>
      <c r="G101">
        <v>129767.44</v>
      </c>
      <c r="J101" s="13"/>
      <c r="K101" s="14"/>
      <c r="L101" s="17"/>
    </row>
    <row r="102" spans="6:12" x14ac:dyDescent="0.25">
      <c r="J102" s="13"/>
      <c r="K102" s="14"/>
      <c r="L102" s="17"/>
    </row>
    <row r="103" spans="6:12" x14ac:dyDescent="0.25">
      <c r="J103" s="13"/>
      <c r="K103" s="14"/>
      <c r="L103" s="17"/>
    </row>
    <row r="104" spans="6:12" x14ac:dyDescent="0.25">
      <c r="J104" s="13"/>
      <c r="K104" s="14"/>
      <c r="L104" s="17"/>
    </row>
  </sheetData>
  <autoFilter ref="A1:R95" xr:uid="{00000000-0009-0000-0000-000000000000}">
    <filterColumn colId="4">
      <filters>
        <filter val="AROMA-ZONE"/>
        <filter val="CGR"/>
        <filter val="GD"/>
        <filter val="LOVINO"/>
        <filter val="MONEXT"/>
        <filter val="RSS"/>
      </filters>
    </filterColumn>
  </autoFilter>
  <conditionalFormatting sqref="K99">
    <cfRule type="beginsWith" dxfId="11" priority="11" operator="beginsWith" text="OK">
      <formula>LEFT(K99,LEN("OK"))="OK"</formula>
    </cfRule>
    <cfRule type="beginsWith" dxfId="10" priority="12" operator="beginsWith" text="KO">
      <formula>LEFT(K99,LEN("KO"))="KO"</formula>
    </cfRule>
  </conditionalFormatting>
  <conditionalFormatting sqref="K104">
    <cfRule type="beginsWith" dxfId="9" priority="9" operator="beginsWith" text="OK">
      <formula>LEFT(K104,LEN("OK"))="OK"</formula>
    </cfRule>
    <cfRule type="beginsWith" dxfId="8" priority="10" operator="beginsWith" text="KO">
      <formula>LEFT(K104,LEN("KO"))="KO"</formula>
    </cfRule>
  </conditionalFormatting>
  <conditionalFormatting sqref="K103">
    <cfRule type="beginsWith" dxfId="7" priority="7" operator="beginsWith" text="OK">
      <formula>LEFT(K103,LEN("OK"))="OK"</formula>
    </cfRule>
    <cfRule type="beginsWith" dxfId="6" priority="8" operator="beginsWith" text="KO">
      <formula>LEFT(K103,LEN("KO"))="KO"</formula>
    </cfRule>
  </conditionalFormatting>
  <conditionalFormatting sqref="K102">
    <cfRule type="beginsWith" dxfId="5" priority="5" operator="beginsWith" text="OK">
      <formula>LEFT(K102,LEN("OK"))="OK"</formula>
    </cfRule>
    <cfRule type="beginsWith" dxfId="4" priority="6" operator="beginsWith" text="KO">
      <formula>LEFT(K102,LEN("KO"))="KO"</formula>
    </cfRule>
  </conditionalFormatting>
  <conditionalFormatting sqref="K101">
    <cfRule type="beginsWith" dxfId="3" priority="3" operator="beginsWith" text="OK">
      <formula>LEFT(K101,LEN("OK"))="OK"</formula>
    </cfRule>
    <cfRule type="beginsWith" dxfId="2" priority="4" operator="beginsWith" text="KO">
      <formula>LEFT(K101,LEN("KO"))="KO"</formula>
    </cfRule>
  </conditionalFormatting>
  <conditionalFormatting sqref="K100">
    <cfRule type="beginsWith" dxfId="1" priority="1" operator="beginsWith" text="OK">
      <formula>LEFT(K100,LEN("OK"))="OK"</formula>
    </cfRule>
    <cfRule type="beginsWith" dxfId="0" priority="2" operator="beginsWith" text="KO">
      <formula>LEFT(K100,LEN("KO"))="KO"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7FA99-E1A0-4123-9A09-7AEFA8A790A4}">
  <sheetPr filterMode="1"/>
  <dimension ref="A1:M88"/>
  <sheetViews>
    <sheetView topLeftCell="B1" workbookViewId="0">
      <selection activeCell="L88" sqref="L88"/>
    </sheetView>
  </sheetViews>
  <sheetFormatPr baseColWidth="10" defaultRowHeight="15" x14ac:dyDescent="0.25"/>
  <cols>
    <col min="1" max="1" width="29.5703125" bestFit="1" customWidth="1"/>
    <col min="2" max="2" width="22" bestFit="1" customWidth="1"/>
    <col min="3" max="3" width="32.85546875" bestFit="1" customWidth="1"/>
    <col min="4" max="4" width="23.7109375" bestFit="1" customWidth="1"/>
    <col min="5" max="5" width="20.28515625" bestFit="1" customWidth="1"/>
    <col min="6" max="6" width="24.85546875" bestFit="1" customWidth="1"/>
    <col min="7" max="8" width="25" bestFit="1" customWidth="1"/>
    <col min="9" max="9" width="21.42578125" bestFit="1" customWidth="1"/>
    <col min="10" max="10" width="21.7109375" bestFit="1" customWidth="1"/>
    <col min="11" max="11" width="17.28515625" bestFit="1" customWidth="1"/>
    <col min="12" max="12" width="17.28515625" customWidth="1"/>
  </cols>
  <sheetData>
    <row r="1" spans="1:13" x14ac:dyDescent="0.25">
      <c r="E1" t="s">
        <v>722</v>
      </c>
      <c r="K1" t="s">
        <v>723</v>
      </c>
      <c r="L1" t="s">
        <v>725</v>
      </c>
    </row>
    <row r="2" spans="1:13" hidden="1" x14ac:dyDescent="0.25">
      <c r="A2" t="s">
        <v>288</v>
      </c>
      <c r="B2" t="s">
        <v>289</v>
      </c>
      <c r="C2" t="s">
        <v>290</v>
      </c>
      <c r="D2" t="s">
        <v>291</v>
      </c>
      <c r="E2">
        <v>1000</v>
      </c>
      <c r="F2" t="s">
        <v>292</v>
      </c>
      <c r="G2" t="s">
        <v>293</v>
      </c>
      <c r="H2" t="s">
        <v>294</v>
      </c>
      <c r="I2" t="s">
        <v>295</v>
      </c>
      <c r="J2" t="s">
        <v>724</v>
      </c>
      <c r="K2">
        <v>1000</v>
      </c>
      <c r="L2">
        <f>K2-E2</f>
        <v>0</v>
      </c>
    </row>
    <row r="3" spans="1:13" hidden="1" x14ac:dyDescent="0.25">
      <c r="A3" t="s">
        <v>296</v>
      </c>
      <c r="B3" t="s">
        <v>297</v>
      </c>
      <c r="C3" t="s">
        <v>298</v>
      </c>
      <c r="D3" t="s">
        <v>299</v>
      </c>
      <c r="E3">
        <v>10</v>
      </c>
      <c r="F3" t="s">
        <v>292</v>
      </c>
      <c r="G3" t="s">
        <v>300</v>
      </c>
      <c r="H3" t="s">
        <v>301</v>
      </c>
      <c r="I3" t="s">
        <v>295</v>
      </c>
      <c r="J3" t="s">
        <v>724</v>
      </c>
      <c r="K3">
        <v>10</v>
      </c>
      <c r="L3">
        <f t="shared" ref="L3:L66" si="0">K3-E3</f>
        <v>0</v>
      </c>
    </row>
    <row r="4" spans="1:13" hidden="1" x14ac:dyDescent="0.25">
      <c r="A4" t="s">
        <v>302</v>
      </c>
      <c r="B4" t="s">
        <v>303</v>
      </c>
      <c r="C4" t="s">
        <v>290</v>
      </c>
      <c r="D4" t="s">
        <v>304</v>
      </c>
      <c r="E4">
        <v>500</v>
      </c>
      <c r="F4" t="s">
        <v>292</v>
      </c>
      <c r="G4" t="s">
        <v>305</v>
      </c>
      <c r="H4" t="s">
        <v>306</v>
      </c>
      <c r="I4" t="s">
        <v>295</v>
      </c>
      <c r="J4" t="s">
        <v>724</v>
      </c>
      <c r="K4">
        <v>500</v>
      </c>
      <c r="L4">
        <f t="shared" si="0"/>
        <v>0</v>
      </c>
    </row>
    <row r="5" spans="1:13" x14ac:dyDescent="0.25">
      <c r="A5" t="s">
        <v>307</v>
      </c>
      <c r="B5" t="s">
        <v>308</v>
      </c>
      <c r="C5" t="s">
        <v>309</v>
      </c>
      <c r="D5" t="s">
        <v>310</v>
      </c>
      <c r="E5">
        <v>56.71</v>
      </c>
      <c r="F5" t="s">
        <v>292</v>
      </c>
      <c r="G5" t="s">
        <v>311</v>
      </c>
      <c r="H5" t="s">
        <v>312</v>
      </c>
      <c r="I5" t="s">
        <v>295</v>
      </c>
      <c r="J5" t="s">
        <v>724</v>
      </c>
      <c r="K5">
        <v>90.72</v>
      </c>
      <c r="L5">
        <f t="shared" si="0"/>
        <v>34.01</v>
      </c>
    </row>
    <row r="6" spans="1:13" hidden="1" x14ac:dyDescent="0.25">
      <c r="A6" t="s">
        <v>313</v>
      </c>
      <c r="B6" t="s">
        <v>314</v>
      </c>
      <c r="C6" t="s">
        <v>290</v>
      </c>
      <c r="D6" t="s">
        <v>315</v>
      </c>
      <c r="E6">
        <v>500</v>
      </c>
      <c r="F6" t="s">
        <v>292</v>
      </c>
      <c r="G6" t="s">
        <v>316</v>
      </c>
      <c r="H6" t="s">
        <v>317</v>
      </c>
      <c r="I6" t="s">
        <v>295</v>
      </c>
      <c r="J6" t="s">
        <v>724</v>
      </c>
      <c r="K6">
        <v>500</v>
      </c>
      <c r="L6">
        <f t="shared" si="0"/>
        <v>0</v>
      </c>
    </row>
    <row r="7" spans="1:13" hidden="1" x14ac:dyDescent="0.25">
      <c r="A7" t="s">
        <v>318</v>
      </c>
      <c r="B7" t="s">
        <v>297</v>
      </c>
      <c r="C7" t="s">
        <v>298</v>
      </c>
      <c r="D7" t="s">
        <v>299</v>
      </c>
      <c r="E7">
        <v>10</v>
      </c>
      <c r="F7" t="s">
        <v>292</v>
      </c>
      <c r="G7" t="s">
        <v>300</v>
      </c>
      <c r="H7" t="s">
        <v>319</v>
      </c>
      <c r="I7" t="s">
        <v>295</v>
      </c>
      <c r="J7" t="s">
        <v>724</v>
      </c>
      <c r="K7">
        <v>10</v>
      </c>
      <c r="L7">
        <f t="shared" si="0"/>
        <v>0</v>
      </c>
    </row>
    <row r="8" spans="1:13" hidden="1" x14ac:dyDescent="0.25">
      <c r="A8" t="s">
        <v>320</v>
      </c>
      <c r="B8" t="s">
        <v>321</v>
      </c>
      <c r="C8" t="s">
        <v>290</v>
      </c>
      <c r="D8" t="s">
        <v>322</v>
      </c>
      <c r="E8">
        <v>500</v>
      </c>
      <c r="F8" t="s">
        <v>292</v>
      </c>
      <c r="G8" t="s">
        <v>323</v>
      </c>
      <c r="H8" t="s">
        <v>324</v>
      </c>
      <c r="I8" t="s">
        <v>295</v>
      </c>
      <c r="J8" t="s">
        <v>724</v>
      </c>
      <c r="K8">
        <v>500</v>
      </c>
      <c r="L8">
        <f t="shared" si="0"/>
        <v>0</v>
      </c>
    </row>
    <row r="9" spans="1:13" hidden="1" x14ac:dyDescent="0.25">
      <c r="A9" t="s">
        <v>325</v>
      </c>
      <c r="B9" t="s">
        <v>308</v>
      </c>
      <c r="C9" t="s">
        <v>309</v>
      </c>
      <c r="D9" t="s">
        <v>310</v>
      </c>
      <c r="E9">
        <v>56.71</v>
      </c>
      <c r="F9" t="s">
        <v>292</v>
      </c>
      <c r="G9" t="s">
        <v>311</v>
      </c>
      <c r="H9" t="s">
        <v>326</v>
      </c>
      <c r="I9" t="s">
        <v>295</v>
      </c>
      <c r="J9" t="s">
        <v>724</v>
      </c>
      <c r="K9">
        <v>90.72</v>
      </c>
      <c r="L9">
        <f t="shared" si="0"/>
        <v>34.01</v>
      </c>
      <c r="M9" t="s">
        <v>269</v>
      </c>
    </row>
    <row r="10" spans="1:13" hidden="1" x14ac:dyDescent="0.25">
      <c r="A10" t="s">
        <v>327</v>
      </c>
      <c r="B10" t="s">
        <v>328</v>
      </c>
      <c r="C10" t="s">
        <v>329</v>
      </c>
      <c r="D10" t="s">
        <v>330</v>
      </c>
      <c r="E10">
        <v>1500</v>
      </c>
      <c r="F10" t="s">
        <v>292</v>
      </c>
      <c r="G10" t="s">
        <v>331</v>
      </c>
      <c r="H10" t="s">
        <v>332</v>
      </c>
      <c r="I10" t="s">
        <v>295</v>
      </c>
      <c r="J10" t="s">
        <v>724</v>
      </c>
      <c r="K10">
        <v>0</v>
      </c>
      <c r="L10">
        <f t="shared" si="0"/>
        <v>-1500</v>
      </c>
      <c r="M10" t="s">
        <v>269</v>
      </c>
    </row>
    <row r="11" spans="1:13" hidden="1" x14ac:dyDescent="0.25">
      <c r="A11" t="s">
        <v>333</v>
      </c>
      <c r="B11" t="s">
        <v>334</v>
      </c>
      <c r="C11" t="s">
        <v>290</v>
      </c>
      <c r="D11" t="s">
        <v>335</v>
      </c>
      <c r="E11">
        <v>500</v>
      </c>
      <c r="F11" t="s">
        <v>292</v>
      </c>
      <c r="G11" t="s">
        <v>336</v>
      </c>
      <c r="H11" t="s">
        <v>337</v>
      </c>
      <c r="I11" t="s">
        <v>295</v>
      </c>
      <c r="J11" t="s">
        <v>724</v>
      </c>
      <c r="K11">
        <v>500</v>
      </c>
      <c r="L11">
        <f t="shared" si="0"/>
        <v>0</v>
      </c>
    </row>
    <row r="12" spans="1:13" hidden="1" x14ac:dyDescent="0.25">
      <c r="A12" t="s">
        <v>338</v>
      </c>
      <c r="B12" t="s">
        <v>339</v>
      </c>
      <c r="C12" t="s">
        <v>340</v>
      </c>
      <c r="D12" t="s">
        <v>341</v>
      </c>
      <c r="E12">
        <v>6000</v>
      </c>
      <c r="F12" t="s">
        <v>292</v>
      </c>
      <c r="G12" t="s">
        <v>342</v>
      </c>
      <c r="H12" t="s">
        <v>343</v>
      </c>
      <c r="I12" t="s">
        <v>295</v>
      </c>
      <c r="J12" t="s">
        <v>724</v>
      </c>
      <c r="K12">
        <v>6000</v>
      </c>
      <c r="L12">
        <f t="shared" si="0"/>
        <v>0</v>
      </c>
    </row>
    <row r="13" spans="1:13" hidden="1" x14ac:dyDescent="0.25">
      <c r="A13" t="s">
        <v>344</v>
      </c>
      <c r="B13" t="s">
        <v>345</v>
      </c>
      <c r="C13" t="s">
        <v>346</v>
      </c>
      <c r="D13" t="s">
        <v>347</v>
      </c>
      <c r="E13">
        <v>1500</v>
      </c>
      <c r="F13" t="s">
        <v>292</v>
      </c>
      <c r="G13" t="s">
        <v>348</v>
      </c>
      <c r="H13" t="s">
        <v>349</v>
      </c>
      <c r="I13" t="s">
        <v>295</v>
      </c>
      <c r="J13" t="s">
        <v>724</v>
      </c>
      <c r="K13">
        <v>0</v>
      </c>
      <c r="L13">
        <f t="shared" si="0"/>
        <v>-1500</v>
      </c>
      <c r="M13" t="s">
        <v>269</v>
      </c>
    </row>
    <row r="14" spans="1:13" x14ac:dyDescent="0.25">
      <c r="A14" t="s">
        <v>350</v>
      </c>
      <c r="B14" t="s">
        <v>351</v>
      </c>
      <c r="C14" t="s">
        <v>352</v>
      </c>
      <c r="D14" t="s">
        <v>353</v>
      </c>
      <c r="E14">
        <v>10000</v>
      </c>
      <c r="F14" t="s">
        <v>292</v>
      </c>
      <c r="G14" t="s">
        <v>354</v>
      </c>
      <c r="H14" t="s">
        <v>355</v>
      </c>
      <c r="I14" t="s">
        <v>295</v>
      </c>
      <c r="J14" t="s">
        <v>724</v>
      </c>
      <c r="K14">
        <v>10507.05</v>
      </c>
      <c r="L14">
        <f t="shared" si="0"/>
        <v>507.04999999999927</v>
      </c>
    </row>
    <row r="15" spans="1:13" hidden="1" x14ac:dyDescent="0.25">
      <c r="A15" t="s">
        <v>356</v>
      </c>
      <c r="B15" t="s">
        <v>357</v>
      </c>
      <c r="C15" t="s">
        <v>290</v>
      </c>
      <c r="D15" t="s">
        <v>358</v>
      </c>
      <c r="E15">
        <v>500</v>
      </c>
      <c r="F15" t="s">
        <v>292</v>
      </c>
      <c r="G15" t="s">
        <v>359</v>
      </c>
      <c r="H15" t="s">
        <v>360</v>
      </c>
      <c r="I15" t="s">
        <v>295</v>
      </c>
      <c r="J15" t="s">
        <v>724</v>
      </c>
      <c r="K15">
        <v>500</v>
      </c>
      <c r="L15">
        <f t="shared" si="0"/>
        <v>0</v>
      </c>
    </row>
    <row r="16" spans="1:13" hidden="1" x14ac:dyDescent="0.25">
      <c r="A16" t="s">
        <v>361</v>
      </c>
      <c r="B16" t="s">
        <v>362</v>
      </c>
      <c r="C16" t="s">
        <v>290</v>
      </c>
      <c r="D16" t="s">
        <v>363</v>
      </c>
      <c r="E16">
        <v>500</v>
      </c>
      <c r="F16" t="s">
        <v>292</v>
      </c>
      <c r="G16" t="s">
        <v>364</v>
      </c>
      <c r="H16" t="s">
        <v>365</v>
      </c>
      <c r="I16" t="s">
        <v>295</v>
      </c>
      <c r="J16" t="s">
        <v>724</v>
      </c>
      <c r="K16">
        <v>500</v>
      </c>
      <c r="L16">
        <f t="shared" si="0"/>
        <v>0</v>
      </c>
    </row>
    <row r="17" spans="1:13" hidden="1" x14ac:dyDescent="0.25">
      <c r="A17" t="s">
        <v>366</v>
      </c>
      <c r="B17" t="s">
        <v>367</v>
      </c>
      <c r="C17" t="s">
        <v>290</v>
      </c>
      <c r="D17" t="s">
        <v>368</v>
      </c>
      <c r="E17">
        <v>500</v>
      </c>
      <c r="F17" t="s">
        <v>292</v>
      </c>
      <c r="G17" t="s">
        <v>369</v>
      </c>
      <c r="H17" t="s">
        <v>370</v>
      </c>
      <c r="I17" t="s">
        <v>295</v>
      </c>
      <c r="J17" t="s">
        <v>724</v>
      </c>
      <c r="K17">
        <v>500</v>
      </c>
      <c r="L17">
        <f t="shared" si="0"/>
        <v>0</v>
      </c>
    </row>
    <row r="18" spans="1:13" hidden="1" x14ac:dyDescent="0.25">
      <c r="A18" t="s">
        <v>371</v>
      </c>
      <c r="B18" t="s">
        <v>372</v>
      </c>
      <c r="C18" t="s">
        <v>290</v>
      </c>
      <c r="D18" t="s">
        <v>373</v>
      </c>
      <c r="E18">
        <v>500</v>
      </c>
      <c r="F18" t="s">
        <v>292</v>
      </c>
      <c r="G18" t="s">
        <v>374</v>
      </c>
      <c r="H18" t="s">
        <v>375</v>
      </c>
      <c r="I18" t="s">
        <v>295</v>
      </c>
      <c r="J18" t="s">
        <v>724</v>
      </c>
      <c r="K18">
        <v>500</v>
      </c>
      <c r="L18">
        <f t="shared" si="0"/>
        <v>0</v>
      </c>
    </row>
    <row r="19" spans="1:13" hidden="1" x14ac:dyDescent="0.25">
      <c r="A19" t="s">
        <v>376</v>
      </c>
      <c r="B19" t="s">
        <v>377</v>
      </c>
      <c r="C19" t="s">
        <v>290</v>
      </c>
      <c r="D19" t="s">
        <v>378</v>
      </c>
      <c r="E19">
        <v>500</v>
      </c>
      <c r="F19" t="s">
        <v>292</v>
      </c>
      <c r="G19" t="s">
        <v>379</v>
      </c>
      <c r="H19" t="s">
        <v>380</v>
      </c>
      <c r="I19" t="s">
        <v>295</v>
      </c>
      <c r="J19" t="s">
        <v>724</v>
      </c>
      <c r="K19">
        <v>500</v>
      </c>
      <c r="L19">
        <f t="shared" si="0"/>
        <v>0</v>
      </c>
    </row>
    <row r="20" spans="1:13" hidden="1" x14ac:dyDescent="0.25">
      <c r="A20" t="s">
        <v>381</v>
      </c>
      <c r="B20" t="s">
        <v>382</v>
      </c>
      <c r="C20" t="s">
        <v>290</v>
      </c>
      <c r="D20" t="s">
        <v>383</v>
      </c>
      <c r="E20">
        <v>500</v>
      </c>
      <c r="F20" t="s">
        <v>292</v>
      </c>
      <c r="G20" t="s">
        <v>384</v>
      </c>
      <c r="H20" t="s">
        <v>385</v>
      </c>
      <c r="I20" t="s">
        <v>295</v>
      </c>
      <c r="J20" t="s">
        <v>724</v>
      </c>
      <c r="K20">
        <v>500</v>
      </c>
      <c r="L20">
        <f t="shared" si="0"/>
        <v>0</v>
      </c>
    </row>
    <row r="21" spans="1:13" hidden="1" x14ac:dyDescent="0.25">
      <c r="A21" t="s">
        <v>386</v>
      </c>
      <c r="B21" t="s">
        <v>387</v>
      </c>
      <c r="C21" t="s">
        <v>290</v>
      </c>
      <c r="D21" t="s">
        <v>388</v>
      </c>
      <c r="E21">
        <v>500</v>
      </c>
      <c r="F21" t="s">
        <v>292</v>
      </c>
      <c r="G21" t="s">
        <v>389</v>
      </c>
      <c r="H21" t="s">
        <v>390</v>
      </c>
      <c r="I21" t="s">
        <v>295</v>
      </c>
      <c r="J21" t="s">
        <v>724</v>
      </c>
      <c r="K21">
        <v>500</v>
      </c>
      <c r="L21">
        <f t="shared" si="0"/>
        <v>0</v>
      </c>
    </row>
    <row r="22" spans="1:13" hidden="1" x14ac:dyDescent="0.25">
      <c r="A22" t="s">
        <v>391</v>
      </c>
      <c r="B22" t="s">
        <v>392</v>
      </c>
      <c r="C22" t="s">
        <v>290</v>
      </c>
      <c r="D22" t="s">
        <v>393</v>
      </c>
      <c r="E22">
        <v>500</v>
      </c>
      <c r="F22" t="s">
        <v>292</v>
      </c>
      <c r="G22" t="s">
        <v>394</v>
      </c>
      <c r="H22" t="s">
        <v>395</v>
      </c>
      <c r="I22" t="s">
        <v>295</v>
      </c>
      <c r="J22" t="s">
        <v>724</v>
      </c>
      <c r="K22">
        <v>500</v>
      </c>
      <c r="L22">
        <f t="shared" si="0"/>
        <v>0</v>
      </c>
    </row>
    <row r="23" spans="1:13" x14ac:dyDescent="0.25">
      <c r="A23" t="s">
        <v>396</v>
      </c>
      <c r="B23" t="s">
        <v>397</v>
      </c>
      <c r="C23" t="s">
        <v>290</v>
      </c>
      <c r="D23" t="s">
        <v>398</v>
      </c>
      <c r="E23">
        <v>500</v>
      </c>
      <c r="F23" t="s">
        <v>292</v>
      </c>
      <c r="G23" t="s">
        <v>399</v>
      </c>
      <c r="H23" t="s">
        <v>400</v>
      </c>
      <c r="I23" t="s">
        <v>295</v>
      </c>
      <c r="J23" t="s">
        <v>724</v>
      </c>
      <c r="K23">
        <v>303.45999999999998</v>
      </c>
      <c r="L23">
        <f t="shared" si="0"/>
        <v>-196.54000000000002</v>
      </c>
    </row>
    <row r="24" spans="1:13" hidden="1" x14ac:dyDescent="0.25">
      <c r="A24" t="s">
        <v>401</v>
      </c>
      <c r="B24" t="s">
        <v>402</v>
      </c>
      <c r="C24" t="s">
        <v>290</v>
      </c>
      <c r="D24" t="s">
        <v>403</v>
      </c>
      <c r="E24">
        <v>500</v>
      </c>
      <c r="F24" t="s">
        <v>292</v>
      </c>
      <c r="G24" t="s">
        <v>404</v>
      </c>
      <c r="H24" t="s">
        <v>405</v>
      </c>
      <c r="I24" t="s">
        <v>295</v>
      </c>
      <c r="J24" t="s">
        <v>724</v>
      </c>
      <c r="K24">
        <v>500</v>
      </c>
      <c r="L24">
        <f t="shared" si="0"/>
        <v>0</v>
      </c>
    </row>
    <row r="25" spans="1:13" hidden="1" x14ac:dyDescent="0.25">
      <c r="A25" t="s">
        <v>406</v>
      </c>
      <c r="B25" t="s">
        <v>407</v>
      </c>
      <c r="C25" t="s">
        <v>290</v>
      </c>
      <c r="D25" t="s">
        <v>408</v>
      </c>
      <c r="E25">
        <v>500</v>
      </c>
      <c r="F25" t="s">
        <v>292</v>
      </c>
      <c r="G25" t="s">
        <v>409</v>
      </c>
      <c r="H25" t="s">
        <v>410</v>
      </c>
      <c r="I25" t="s">
        <v>295</v>
      </c>
      <c r="J25" t="s">
        <v>724</v>
      </c>
      <c r="K25">
        <v>500</v>
      </c>
      <c r="L25">
        <f t="shared" si="0"/>
        <v>0</v>
      </c>
    </row>
    <row r="26" spans="1:13" hidden="1" x14ac:dyDescent="0.25">
      <c r="A26" t="s">
        <v>411</v>
      </c>
      <c r="B26" t="s">
        <v>412</v>
      </c>
      <c r="C26" t="s">
        <v>290</v>
      </c>
      <c r="D26" t="s">
        <v>413</v>
      </c>
      <c r="E26">
        <v>500</v>
      </c>
      <c r="F26" t="s">
        <v>292</v>
      </c>
      <c r="G26" t="s">
        <v>414</v>
      </c>
      <c r="H26" t="s">
        <v>415</v>
      </c>
      <c r="I26" t="s">
        <v>295</v>
      </c>
      <c r="J26" t="s">
        <v>724</v>
      </c>
      <c r="K26">
        <v>500</v>
      </c>
      <c r="L26">
        <f t="shared" si="0"/>
        <v>0</v>
      </c>
    </row>
    <row r="27" spans="1:13" hidden="1" x14ac:dyDescent="0.25">
      <c r="A27" t="s">
        <v>416</v>
      </c>
      <c r="B27" t="s">
        <v>417</v>
      </c>
      <c r="C27" t="s">
        <v>290</v>
      </c>
      <c r="D27" t="s">
        <v>418</v>
      </c>
      <c r="E27">
        <v>500</v>
      </c>
      <c r="F27" t="s">
        <v>292</v>
      </c>
      <c r="G27" t="s">
        <v>419</v>
      </c>
      <c r="H27" t="s">
        <v>420</v>
      </c>
      <c r="I27" t="s">
        <v>295</v>
      </c>
      <c r="J27" t="s">
        <v>724</v>
      </c>
      <c r="K27">
        <v>500</v>
      </c>
      <c r="L27">
        <f t="shared" si="0"/>
        <v>0</v>
      </c>
    </row>
    <row r="28" spans="1:13" hidden="1" x14ac:dyDescent="0.25">
      <c r="A28" t="s">
        <v>421</v>
      </c>
      <c r="B28" t="s">
        <v>422</v>
      </c>
      <c r="C28" t="s">
        <v>423</v>
      </c>
      <c r="D28" t="s">
        <v>424</v>
      </c>
      <c r="E28">
        <v>1500</v>
      </c>
      <c r="F28" t="s">
        <v>292</v>
      </c>
      <c r="G28" t="s">
        <v>425</v>
      </c>
      <c r="H28" t="s">
        <v>426</v>
      </c>
      <c r="I28" t="s">
        <v>295</v>
      </c>
      <c r="J28" t="s">
        <v>724</v>
      </c>
      <c r="K28">
        <v>0</v>
      </c>
      <c r="L28">
        <f t="shared" si="0"/>
        <v>-1500</v>
      </c>
      <c r="M28" t="s">
        <v>269</v>
      </c>
    </row>
    <row r="29" spans="1:13" hidden="1" x14ac:dyDescent="0.25">
      <c r="A29" t="s">
        <v>427</v>
      </c>
      <c r="B29" t="s">
        <v>428</v>
      </c>
      <c r="C29" t="s">
        <v>290</v>
      </c>
      <c r="D29" t="s">
        <v>429</v>
      </c>
      <c r="E29">
        <v>500</v>
      </c>
      <c r="F29" t="s">
        <v>292</v>
      </c>
      <c r="G29" t="s">
        <v>419</v>
      </c>
      <c r="H29" t="s">
        <v>430</v>
      </c>
      <c r="I29" t="s">
        <v>295</v>
      </c>
      <c r="J29" t="s">
        <v>724</v>
      </c>
      <c r="K29">
        <v>500</v>
      </c>
      <c r="L29">
        <f t="shared" si="0"/>
        <v>0</v>
      </c>
    </row>
    <row r="30" spans="1:13" hidden="1" x14ac:dyDescent="0.25">
      <c r="A30" t="s">
        <v>431</v>
      </c>
      <c r="B30" t="s">
        <v>432</v>
      </c>
      <c r="C30" t="s">
        <v>433</v>
      </c>
      <c r="D30" t="s">
        <v>434</v>
      </c>
      <c r="E30">
        <v>1500</v>
      </c>
      <c r="F30" t="s">
        <v>292</v>
      </c>
      <c r="G30" t="s">
        <v>435</v>
      </c>
      <c r="H30" t="s">
        <v>436</v>
      </c>
      <c r="I30" t="s">
        <v>295</v>
      </c>
      <c r="J30" t="s">
        <v>724</v>
      </c>
      <c r="K30">
        <v>0</v>
      </c>
      <c r="L30">
        <f t="shared" si="0"/>
        <v>-1500</v>
      </c>
      <c r="M30" t="s">
        <v>269</v>
      </c>
    </row>
    <row r="31" spans="1:13" hidden="1" x14ac:dyDescent="0.25">
      <c r="A31" t="s">
        <v>437</v>
      </c>
      <c r="B31" t="s">
        <v>438</v>
      </c>
      <c r="C31" t="s">
        <v>290</v>
      </c>
      <c r="D31" t="s">
        <v>439</v>
      </c>
      <c r="E31">
        <v>500</v>
      </c>
      <c r="F31" t="s">
        <v>292</v>
      </c>
      <c r="G31" t="s">
        <v>440</v>
      </c>
      <c r="H31" t="s">
        <v>441</v>
      </c>
      <c r="I31" t="s">
        <v>295</v>
      </c>
      <c r="J31" t="s">
        <v>724</v>
      </c>
      <c r="K31">
        <v>500</v>
      </c>
      <c r="L31">
        <f t="shared" si="0"/>
        <v>0</v>
      </c>
    </row>
    <row r="32" spans="1:13" hidden="1" x14ac:dyDescent="0.25">
      <c r="A32" t="s">
        <v>442</v>
      </c>
      <c r="B32" t="s">
        <v>443</v>
      </c>
      <c r="C32" t="s">
        <v>444</v>
      </c>
      <c r="D32" t="s">
        <v>445</v>
      </c>
      <c r="E32">
        <v>1500</v>
      </c>
      <c r="F32" t="s">
        <v>292</v>
      </c>
      <c r="G32" t="s">
        <v>446</v>
      </c>
      <c r="H32" t="s">
        <v>447</v>
      </c>
      <c r="I32" t="s">
        <v>295</v>
      </c>
      <c r="J32" t="s">
        <v>724</v>
      </c>
      <c r="K32">
        <v>0</v>
      </c>
      <c r="L32">
        <f t="shared" si="0"/>
        <v>-1500</v>
      </c>
      <c r="M32" t="s">
        <v>269</v>
      </c>
    </row>
    <row r="33" spans="1:13" hidden="1" x14ac:dyDescent="0.25">
      <c r="A33" t="s">
        <v>448</v>
      </c>
      <c r="B33" t="s">
        <v>449</v>
      </c>
      <c r="C33" t="s">
        <v>290</v>
      </c>
      <c r="D33" t="s">
        <v>450</v>
      </c>
      <c r="E33">
        <v>500</v>
      </c>
      <c r="F33" t="s">
        <v>292</v>
      </c>
      <c r="G33" t="s">
        <v>451</v>
      </c>
      <c r="H33" t="s">
        <v>452</v>
      </c>
      <c r="I33" t="s">
        <v>295</v>
      </c>
      <c r="J33" t="s">
        <v>724</v>
      </c>
      <c r="K33">
        <v>500</v>
      </c>
      <c r="L33">
        <f t="shared" si="0"/>
        <v>0</v>
      </c>
    </row>
    <row r="34" spans="1:13" hidden="1" x14ac:dyDescent="0.25">
      <c r="A34" t="s">
        <v>453</v>
      </c>
      <c r="B34" t="s">
        <v>454</v>
      </c>
      <c r="C34" t="s">
        <v>455</v>
      </c>
      <c r="D34" t="s">
        <v>456</v>
      </c>
      <c r="E34">
        <v>1500</v>
      </c>
      <c r="F34" t="s">
        <v>292</v>
      </c>
      <c r="G34" t="s">
        <v>457</v>
      </c>
      <c r="H34" t="s">
        <v>458</v>
      </c>
      <c r="I34" t="s">
        <v>295</v>
      </c>
      <c r="J34" t="s">
        <v>724</v>
      </c>
      <c r="K34">
        <v>0</v>
      </c>
      <c r="L34">
        <f t="shared" si="0"/>
        <v>-1500</v>
      </c>
      <c r="M34" t="s">
        <v>269</v>
      </c>
    </row>
    <row r="35" spans="1:13" hidden="1" x14ac:dyDescent="0.25">
      <c r="A35" t="s">
        <v>459</v>
      </c>
      <c r="B35" t="s">
        <v>308</v>
      </c>
      <c r="C35" t="s">
        <v>309</v>
      </c>
      <c r="D35" t="s">
        <v>310</v>
      </c>
      <c r="E35">
        <v>56.71</v>
      </c>
      <c r="F35" t="s">
        <v>292</v>
      </c>
      <c r="G35" t="s">
        <v>311</v>
      </c>
      <c r="H35" t="s">
        <v>460</v>
      </c>
      <c r="I35" t="s">
        <v>295</v>
      </c>
      <c r="J35" t="s">
        <v>724</v>
      </c>
      <c r="K35">
        <v>90.72</v>
      </c>
      <c r="L35">
        <f t="shared" si="0"/>
        <v>34.01</v>
      </c>
      <c r="M35" t="s">
        <v>269</v>
      </c>
    </row>
    <row r="36" spans="1:13" hidden="1" x14ac:dyDescent="0.25">
      <c r="A36" t="s">
        <v>461</v>
      </c>
      <c r="B36" t="s">
        <v>462</v>
      </c>
      <c r="C36" t="s">
        <v>463</v>
      </c>
      <c r="D36" t="s">
        <v>464</v>
      </c>
      <c r="E36">
        <v>1500</v>
      </c>
      <c r="F36" t="s">
        <v>292</v>
      </c>
      <c r="G36" t="s">
        <v>465</v>
      </c>
      <c r="H36" t="s">
        <v>466</v>
      </c>
      <c r="I36" t="s">
        <v>295</v>
      </c>
      <c r="J36" t="s">
        <v>724</v>
      </c>
      <c r="K36">
        <v>0</v>
      </c>
      <c r="L36">
        <f t="shared" si="0"/>
        <v>-1500</v>
      </c>
      <c r="M36" t="s">
        <v>269</v>
      </c>
    </row>
    <row r="37" spans="1:13" hidden="1" x14ac:dyDescent="0.25">
      <c r="A37" t="s">
        <v>467</v>
      </c>
      <c r="B37" t="s">
        <v>468</v>
      </c>
      <c r="C37" t="s">
        <v>290</v>
      </c>
      <c r="D37" t="s">
        <v>469</v>
      </c>
      <c r="E37">
        <v>500</v>
      </c>
      <c r="F37" t="s">
        <v>292</v>
      </c>
      <c r="G37" t="s">
        <v>470</v>
      </c>
      <c r="H37" t="s">
        <v>471</v>
      </c>
      <c r="I37" t="s">
        <v>295</v>
      </c>
      <c r="J37" t="s">
        <v>724</v>
      </c>
      <c r="K37">
        <v>500</v>
      </c>
      <c r="L37">
        <f t="shared" si="0"/>
        <v>0</v>
      </c>
    </row>
    <row r="38" spans="1:13" hidden="1" x14ac:dyDescent="0.25">
      <c r="A38" t="s">
        <v>472</v>
      </c>
      <c r="B38" t="s">
        <v>473</v>
      </c>
      <c r="C38" t="s">
        <v>290</v>
      </c>
      <c r="D38" t="s">
        <v>474</v>
      </c>
      <c r="E38">
        <v>500</v>
      </c>
      <c r="F38" t="s">
        <v>292</v>
      </c>
      <c r="G38" t="s">
        <v>475</v>
      </c>
      <c r="H38" t="s">
        <v>476</v>
      </c>
      <c r="I38" t="s">
        <v>295</v>
      </c>
      <c r="J38" t="s">
        <v>724</v>
      </c>
      <c r="K38">
        <v>500</v>
      </c>
      <c r="L38">
        <f t="shared" si="0"/>
        <v>0</v>
      </c>
    </row>
    <row r="39" spans="1:13" hidden="1" x14ac:dyDescent="0.25">
      <c r="A39" t="s">
        <v>477</v>
      </c>
      <c r="B39" t="s">
        <v>478</v>
      </c>
      <c r="C39" t="s">
        <v>290</v>
      </c>
      <c r="D39" t="s">
        <v>479</v>
      </c>
      <c r="E39">
        <v>500</v>
      </c>
      <c r="F39" t="s">
        <v>292</v>
      </c>
      <c r="G39" t="s">
        <v>480</v>
      </c>
      <c r="H39" t="s">
        <v>481</v>
      </c>
      <c r="I39" t="s">
        <v>295</v>
      </c>
      <c r="J39" t="s">
        <v>724</v>
      </c>
      <c r="K39">
        <v>500</v>
      </c>
      <c r="L39">
        <f t="shared" si="0"/>
        <v>0</v>
      </c>
    </row>
    <row r="40" spans="1:13" hidden="1" x14ac:dyDescent="0.25">
      <c r="A40" t="s">
        <v>482</v>
      </c>
      <c r="B40" t="s">
        <v>483</v>
      </c>
      <c r="C40" t="s">
        <v>290</v>
      </c>
      <c r="D40" t="s">
        <v>484</v>
      </c>
      <c r="E40">
        <v>500</v>
      </c>
      <c r="F40" t="s">
        <v>292</v>
      </c>
      <c r="G40" t="s">
        <v>485</v>
      </c>
      <c r="H40" t="s">
        <v>486</v>
      </c>
      <c r="I40" t="s">
        <v>295</v>
      </c>
      <c r="J40" t="s">
        <v>724</v>
      </c>
      <c r="K40">
        <v>500</v>
      </c>
      <c r="L40">
        <f t="shared" si="0"/>
        <v>0</v>
      </c>
    </row>
    <row r="41" spans="1:13" x14ac:dyDescent="0.25">
      <c r="A41" t="s">
        <v>487</v>
      </c>
      <c r="B41" t="s">
        <v>488</v>
      </c>
      <c r="C41" t="s">
        <v>290</v>
      </c>
      <c r="D41" t="s">
        <v>489</v>
      </c>
      <c r="E41">
        <v>500</v>
      </c>
      <c r="F41" t="s">
        <v>292</v>
      </c>
      <c r="G41" t="s">
        <v>490</v>
      </c>
      <c r="H41" t="s">
        <v>491</v>
      </c>
      <c r="I41" t="s">
        <v>295</v>
      </c>
      <c r="J41" t="s">
        <v>724</v>
      </c>
      <c r="K41">
        <v>391.26</v>
      </c>
      <c r="L41">
        <f t="shared" si="0"/>
        <v>-108.74000000000001</v>
      </c>
    </row>
    <row r="42" spans="1:13" hidden="1" x14ac:dyDescent="0.25">
      <c r="A42" t="s">
        <v>492</v>
      </c>
      <c r="B42" t="s">
        <v>493</v>
      </c>
      <c r="C42" t="s">
        <v>290</v>
      </c>
      <c r="D42" t="s">
        <v>494</v>
      </c>
      <c r="E42">
        <v>500</v>
      </c>
      <c r="F42" t="s">
        <v>292</v>
      </c>
      <c r="G42" t="s">
        <v>495</v>
      </c>
      <c r="H42" t="s">
        <v>496</v>
      </c>
      <c r="I42" t="s">
        <v>295</v>
      </c>
      <c r="J42" t="s">
        <v>724</v>
      </c>
      <c r="K42">
        <v>500</v>
      </c>
      <c r="L42">
        <f t="shared" si="0"/>
        <v>0</v>
      </c>
    </row>
    <row r="43" spans="1:13" hidden="1" x14ac:dyDescent="0.25">
      <c r="A43" t="s">
        <v>497</v>
      </c>
      <c r="B43" t="s">
        <v>498</v>
      </c>
      <c r="C43" t="s">
        <v>290</v>
      </c>
      <c r="D43" t="s">
        <v>499</v>
      </c>
      <c r="E43">
        <v>1000</v>
      </c>
      <c r="F43" t="s">
        <v>292</v>
      </c>
      <c r="G43" t="s">
        <v>500</v>
      </c>
      <c r="H43" t="s">
        <v>501</v>
      </c>
      <c r="I43" t="s">
        <v>295</v>
      </c>
      <c r="J43" t="s">
        <v>724</v>
      </c>
      <c r="K43">
        <v>1000</v>
      </c>
      <c r="L43">
        <f t="shared" si="0"/>
        <v>0</v>
      </c>
    </row>
    <row r="44" spans="1:13" hidden="1" x14ac:dyDescent="0.25">
      <c r="A44" t="s">
        <v>502</v>
      </c>
      <c r="B44" t="s">
        <v>503</v>
      </c>
      <c r="C44" t="s">
        <v>504</v>
      </c>
      <c r="D44" t="s">
        <v>505</v>
      </c>
      <c r="E44">
        <v>60000</v>
      </c>
      <c r="F44" t="s">
        <v>292</v>
      </c>
      <c r="G44" t="s">
        <v>506</v>
      </c>
      <c r="H44" t="s">
        <v>507</v>
      </c>
      <c r="I44" t="s">
        <v>295</v>
      </c>
      <c r="J44" t="s">
        <v>724</v>
      </c>
      <c r="K44">
        <v>60000</v>
      </c>
      <c r="L44">
        <f t="shared" si="0"/>
        <v>0</v>
      </c>
    </row>
    <row r="45" spans="1:13" hidden="1" x14ac:dyDescent="0.25">
      <c r="A45" t="s">
        <v>508</v>
      </c>
      <c r="B45" t="s">
        <v>509</v>
      </c>
      <c r="C45" t="s">
        <v>290</v>
      </c>
      <c r="D45" t="s">
        <v>510</v>
      </c>
      <c r="E45">
        <v>500</v>
      </c>
      <c r="F45" t="s">
        <v>292</v>
      </c>
      <c r="G45" t="s">
        <v>511</v>
      </c>
      <c r="H45" t="s">
        <v>512</v>
      </c>
      <c r="I45" t="s">
        <v>295</v>
      </c>
      <c r="J45" t="s">
        <v>724</v>
      </c>
      <c r="K45">
        <v>500</v>
      </c>
      <c r="L45">
        <f t="shared" si="0"/>
        <v>0</v>
      </c>
    </row>
    <row r="46" spans="1:13" x14ac:dyDescent="0.25">
      <c r="A46" t="s">
        <v>513</v>
      </c>
      <c r="B46" t="s">
        <v>514</v>
      </c>
      <c r="C46" t="s">
        <v>309</v>
      </c>
      <c r="D46" t="s">
        <v>515</v>
      </c>
      <c r="E46">
        <v>0</v>
      </c>
      <c r="F46" t="s">
        <v>292</v>
      </c>
      <c r="G46" t="s">
        <v>311</v>
      </c>
      <c r="H46" t="s">
        <v>516</v>
      </c>
      <c r="I46" t="s">
        <v>295</v>
      </c>
      <c r="J46" t="s">
        <v>724</v>
      </c>
      <c r="K46">
        <v>7</v>
      </c>
      <c r="L46">
        <f t="shared" si="0"/>
        <v>7</v>
      </c>
    </row>
    <row r="47" spans="1:13" x14ac:dyDescent="0.25">
      <c r="A47" t="s">
        <v>517</v>
      </c>
      <c r="B47" t="s">
        <v>518</v>
      </c>
      <c r="C47" t="s">
        <v>352</v>
      </c>
      <c r="D47" t="s">
        <v>519</v>
      </c>
      <c r="E47">
        <v>0</v>
      </c>
      <c r="F47" t="s">
        <v>292</v>
      </c>
      <c r="G47" t="s">
        <v>354</v>
      </c>
      <c r="H47" t="s">
        <v>520</v>
      </c>
      <c r="I47" t="s">
        <v>295</v>
      </c>
      <c r="J47" t="s">
        <v>724</v>
      </c>
      <c r="K47">
        <v>1861.77</v>
      </c>
      <c r="L47">
        <f t="shared" si="0"/>
        <v>1861.77</v>
      </c>
    </row>
    <row r="48" spans="1:13" hidden="1" x14ac:dyDescent="0.25">
      <c r="A48" t="s">
        <v>521</v>
      </c>
      <c r="B48" t="s">
        <v>522</v>
      </c>
      <c r="C48" t="s">
        <v>290</v>
      </c>
      <c r="D48" t="s">
        <v>523</v>
      </c>
      <c r="E48">
        <v>500</v>
      </c>
      <c r="F48" t="s">
        <v>292</v>
      </c>
      <c r="G48" t="s">
        <v>524</v>
      </c>
      <c r="H48" t="s">
        <v>525</v>
      </c>
      <c r="I48" t="s">
        <v>295</v>
      </c>
      <c r="J48" t="s">
        <v>724</v>
      </c>
      <c r="K48">
        <v>500</v>
      </c>
      <c r="L48">
        <f t="shared" si="0"/>
        <v>0</v>
      </c>
    </row>
    <row r="49" spans="1:12" hidden="1" x14ac:dyDescent="0.25">
      <c r="A49" t="s">
        <v>526</v>
      </c>
      <c r="B49" t="s">
        <v>527</v>
      </c>
      <c r="C49" t="s">
        <v>290</v>
      </c>
      <c r="D49" t="s">
        <v>528</v>
      </c>
      <c r="E49">
        <v>500</v>
      </c>
      <c r="F49" t="s">
        <v>292</v>
      </c>
      <c r="G49" t="s">
        <v>529</v>
      </c>
      <c r="H49" t="s">
        <v>530</v>
      </c>
      <c r="I49" t="s">
        <v>295</v>
      </c>
      <c r="J49" t="s">
        <v>724</v>
      </c>
      <c r="K49">
        <v>500</v>
      </c>
      <c r="L49">
        <f t="shared" si="0"/>
        <v>0</v>
      </c>
    </row>
    <row r="50" spans="1:12" hidden="1" x14ac:dyDescent="0.25">
      <c r="A50" t="s">
        <v>531</v>
      </c>
      <c r="B50" t="s">
        <v>532</v>
      </c>
      <c r="C50" t="s">
        <v>290</v>
      </c>
      <c r="D50" t="s">
        <v>533</v>
      </c>
      <c r="E50">
        <v>500</v>
      </c>
      <c r="F50" t="s">
        <v>292</v>
      </c>
      <c r="G50" t="s">
        <v>534</v>
      </c>
      <c r="H50" t="s">
        <v>535</v>
      </c>
      <c r="I50" t="s">
        <v>295</v>
      </c>
      <c r="J50" t="s">
        <v>724</v>
      </c>
      <c r="K50">
        <v>500</v>
      </c>
      <c r="L50">
        <f t="shared" si="0"/>
        <v>0</v>
      </c>
    </row>
    <row r="51" spans="1:12" hidden="1" x14ac:dyDescent="0.25">
      <c r="A51" t="s">
        <v>536</v>
      </c>
      <c r="B51" t="s">
        <v>537</v>
      </c>
      <c r="C51" t="s">
        <v>290</v>
      </c>
      <c r="D51" t="s">
        <v>538</v>
      </c>
      <c r="E51">
        <v>500</v>
      </c>
      <c r="F51" t="s">
        <v>292</v>
      </c>
      <c r="G51" t="s">
        <v>539</v>
      </c>
      <c r="H51" t="s">
        <v>540</v>
      </c>
      <c r="I51" t="s">
        <v>295</v>
      </c>
      <c r="J51" t="s">
        <v>724</v>
      </c>
      <c r="K51">
        <v>500</v>
      </c>
      <c r="L51">
        <f t="shared" si="0"/>
        <v>0</v>
      </c>
    </row>
    <row r="52" spans="1:12" hidden="1" x14ac:dyDescent="0.25">
      <c r="A52" t="s">
        <v>541</v>
      </c>
      <c r="B52" t="s">
        <v>542</v>
      </c>
      <c r="C52" t="s">
        <v>290</v>
      </c>
      <c r="D52" t="s">
        <v>543</v>
      </c>
      <c r="E52">
        <v>500</v>
      </c>
      <c r="F52" t="s">
        <v>292</v>
      </c>
      <c r="G52" t="s">
        <v>544</v>
      </c>
      <c r="H52" t="s">
        <v>545</v>
      </c>
      <c r="I52" t="s">
        <v>295</v>
      </c>
      <c r="J52" t="s">
        <v>724</v>
      </c>
      <c r="K52">
        <v>500</v>
      </c>
      <c r="L52">
        <f t="shared" si="0"/>
        <v>0</v>
      </c>
    </row>
    <row r="53" spans="1:12" hidden="1" x14ac:dyDescent="0.25">
      <c r="A53" t="s">
        <v>546</v>
      </c>
      <c r="B53" t="s">
        <v>547</v>
      </c>
      <c r="C53" t="s">
        <v>290</v>
      </c>
      <c r="D53" t="s">
        <v>548</v>
      </c>
      <c r="E53">
        <v>500</v>
      </c>
      <c r="F53" t="s">
        <v>292</v>
      </c>
      <c r="G53" t="s">
        <v>549</v>
      </c>
      <c r="H53" t="s">
        <v>550</v>
      </c>
      <c r="I53" t="s">
        <v>295</v>
      </c>
      <c r="J53" t="s">
        <v>724</v>
      </c>
      <c r="K53">
        <v>500</v>
      </c>
      <c r="L53">
        <f t="shared" si="0"/>
        <v>0</v>
      </c>
    </row>
    <row r="54" spans="1:12" hidden="1" x14ac:dyDescent="0.25">
      <c r="A54" t="s">
        <v>551</v>
      </c>
      <c r="B54" t="s">
        <v>552</v>
      </c>
      <c r="C54" t="s">
        <v>290</v>
      </c>
      <c r="D54" t="s">
        <v>553</v>
      </c>
      <c r="E54">
        <v>500</v>
      </c>
      <c r="F54" t="s">
        <v>292</v>
      </c>
      <c r="G54" t="s">
        <v>554</v>
      </c>
      <c r="H54" t="s">
        <v>555</v>
      </c>
      <c r="I54" t="s">
        <v>295</v>
      </c>
      <c r="J54" t="s">
        <v>724</v>
      </c>
      <c r="K54">
        <v>500</v>
      </c>
      <c r="L54">
        <f t="shared" si="0"/>
        <v>0</v>
      </c>
    </row>
    <row r="55" spans="1:12" hidden="1" x14ac:dyDescent="0.25">
      <c r="A55" t="s">
        <v>556</v>
      </c>
      <c r="B55" t="s">
        <v>557</v>
      </c>
      <c r="C55" t="s">
        <v>290</v>
      </c>
      <c r="D55" t="s">
        <v>558</v>
      </c>
      <c r="E55">
        <v>500</v>
      </c>
      <c r="F55" t="s">
        <v>292</v>
      </c>
      <c r="G55" t="s">
        <v>559</v>
      </c>
      <c r="H55" t="s">
        <v>560</v>
      </c>
      <c r="I55" t="s">
        <v>295</v>
      </c>
      <c r="J55" t="s">
        <v>724</v>
      </c>
      <c r="K55">
        <v>500</v>
      </c>
      <c r="L55">
        <f t="shared" si="0"/>
        <v>0</v>
      </c>
    </row>
    <row r="56" spans="1:12" hidden="1" x14ac:dyDescent="0.25">
      <c r="A56" t="s">
        <v>561</v>
      </c>
      <c r="B56" t="s">
        <v>562</v>
      </c>
      <c r="C56" t="s">
        <v>290</v>
      </c>
      <c r="D56" t="s">
        <v>563</v>
      </c>
      <c r="E56">
        <v>500</v>
      </c>
      <c r="F56" t="s">
        <v>292</v>
      </c>
      <c r="G56" t="s">
        <v>564</v>
      </c>
      <c r="H56" t="s">
        <v>565</v>
      </c>
      <c r="I56" t="s">
        <v>295</v>
      </c>
      <c r="J56" t="s">
        <v>724</v>
      </c>
      <c r="K56">
        <v>500</v>
      </c>
      <c r="L56">
        <f t="shared" si="0"/>
        <v>0</v>
      </c>
    </row>
    <row r="57" spans="1:12" hidden="1" x14ac:dyDescent="0.25">
      <c r="A57" t="s">
        <v>566</v>
      </c>
      <c r="B57" t="s">
        <v>567</v>
      </c>
      <c r="C57" t="s">
        <v>290</v>
      </c>
      <c r="D57" t="s">
        <v>568</v>
      </c>
      <c r="E57">
        <v>500</v>
      </c>
      <c r="F57" t="s">
        <v>292</v>
      </c>
      <c r="G57" t="s">
        <v>569</v>
      </c>
      <c r="H57" t="s">
        <v>570</v>
      </c>
      <c r="I57" t="s">
        <v>295</v>
      </c>
      <c r="J57" t="s">
        <v>724</v>
      </c>
      <c r="K57">
        <v>500</v>
      </c>
      <c r="L57">
        <f t="shared" si="0"/>
        <v>0</v>
      </c>
    </row>
    <row r="58" spans="1:12" hidden="1" x14ac:dyDescent="0.25">
      <c r="A58" t="s">
        <v>571</v>
      </c>
      <c r="B58" t="s">
        <v>572</v>
      </c>
      <c r="C58" t="s">
        <v>290</v>
      </c>
      <c r="D58" t="s">
        <v>573</v>
      </c>
      <c r="E58">
        <v>500</v>
      </c>
      <c r="F58" t="s">
        <v>292</v>
      </c>
      <c r="G58" t="s">
        <v>574</v>
      </c>
      <c r="H58" t="s">
        <v>575</v>
      </c>
      <c r="I58" t="s">
        <v>295</v>
      </c>
      <c r="J58" t="s">
        <v>724</v>
      </c>
      <c r="K58">
        <v>500</v>
      </c>
      <c r="L58">
        <f t="shared" si="0"/>
        <v>0</v>
      </c>
    </row>
    <row r="59" spans="1:12" hidden="1" x14ac:dyDescent="0.25">
      <c r="A59" t="s">
        <v>576</v>
      </c>
      <c r="B59" t="s">
        <v>577</v>
      </c>
      <c r="C59" t="s">
        <v>290</v>
      </c>
      <c r="D59" t="s">
        <v>578</v>
      </c>
      <c r="E59">
        <v>500</v>
      </c>
      <c r="F59" t="s">
        <v>292</v>
      </c>
      <c r="G59" t="s">
        <v>579</v>
      </c>
      <c r="H59" t="s">
        <v>580</v>
      </c>
      <c r="I59" t="s">
        <v>295</v>
      </c>
      <c r="J59" t="s">
        <v>724</v>
      </c>
      <c r="K59">
        <v>500</v>
      </c>
      <c r="L59">
        <f t="shared" si="0"/>
        <v>0</v>
      </c>
    </row>
    <row r="60" spans="1:12" x14ac:dyDescent="0.25">
      <c r="A60" t="s">
        <v>581</v>
      </c>
      <c r="B60" t="s">
        <v>582</v>
      </c>
      <c r="C60" t="s">
        <v>290</v>
      </c>
      <c r="D60" t="s">
        <v>583</v>
      </c>
      <c r="E60">
        <v>500</v>
      </c>
      <c r="F60" t="s">
        <v>292</v>
      </c>
      <c r="G60" t="s">
        <v>584</v>
      </c>
      <c r="H60" t="s">
        <v>585</v>
      </c>
      <c r="I60" t="s">
        <v>295</v>
      </c>
      <c r="J60" t="s">
        <v>724</v>
      </c>
      <c r="K60">
        <v>409.14</v>
      </c>
      <c r="L60">
        <f t="shared" si="0"/>
        <v>-90.860000000000014</v>
      </c>
    </row>
    <row r="61" spans="1:12" hidden="1" x14ac:dyDescent="0.25">
      <c r="A61" t="s">
        <v>586</v>
      </c>
      <c r="B61" t="s">
        <v>587</v>
      </c>
      <c r="C61" t="s">
        <v>290</v>
      </c>
      <c r="D61" t="s">
        <v>588</v>
      </c>
      <c r="E61">
        <v>500</v>
      </c>
      <c r="F61" t="s">
        <v>292</v>
      </c>
      <c r="G61" t="s">
        <v>589</v>
      </c>
      <c r="H61" t="s">
        <v>590</v>
      </c>
      <c r="I61" t="s">
        <v>295</v>
      </c>
      <c r="J61" t="s">
        <v>724</v>
      </c>
      <c r="K61">
        <v>500</v>
      </c>
      <c r="L61">
        <f t="shared" si="0"/>
        <v>0</v>
      </c>
    </row>
    <row r="62" spans="1:12" hidden="1" x14ac:dyDescent="0.25">
      <c r="A62" t="s">
        <v>591</v>
      </c>
      <c r="B62" t="s">
        <v>592</v>
      </c>
      <c r="C62" t="s">
        <v>290</v>
      </c>
      <c r="D62" t="s">
        <v>593</v>
      </c>
      <c r="E62">
        <v>15000</v>
      </c>
      <c r="F62" t="s">
        <v>292</v>
      </c>
      <c r="G62" t="s">
        <v>594</v>
      </c>
      <c r="H62" t="s">
        <v>595</v>
      </c>
      <c r="I62" t="s">
        <v>295</v>
      </c>
      <c r="J62" t="s">
        <v>724</v>
      </c>
      <c r="K62">
        <v>15000</v>
      </c>
      <c r="L62">
        <f t="shared" si="0"/>
        <v>0</v>
      </c>
    </row>
    <row r="63" spans="1:12" hidden="1" x14ac:dyDescent="0.25">
      <c r="A63" t="s">
        <v>596</v>
      </c>
      <c r="B63" t="s">
        <v>597</v>
      </c>
      <c r="C63" t="s">
        <v>290</v>
      </c>
      <c r="D63" t="s">
        <v>598</v>
      </c>
      <c r="E63">
        <v>1000</v>
      </c>
      <c r="F63" t="s">
        <v>292</v>
      </c>
      <c r="G63" t="s">
        <v>599</v>
      </c>
      <c r="H63" t="s">
        <v>600</v>
      </c>
      <c r="I63" t="s">
        <v>295</v>
      </c>
      <c r="J63" t="s">
        <v>724</v>
      </c>
      <c r="K63">
        <v>1000</v>
      </c>
      <c r="L63">
        <f t="shared" si="0"/>
        <v>0</v>
      </c>
    </row>
    <row r="64" spans="1:12" hidden="1" x14ac:dyDescent="0.25">
      <c r="A64" t="s">
        <v>601</v>
      </c>
      <c r="B64" t="s">
        <v>602</v>
      </c>
      <c r="C64" t="s">
        <v>290</v>
      </c>
      <c r="D64" t="s">
        <v>603</v>
      </c>
      <c r="E64">
        <v>500</v>
      </c>
      <c r="F64" t="s">
        <v>292</v>
      </c>
      <c r="G64" t="s">
        <v>604</v>
      </c>
      <c r="H64" t="s">
        <v>605</v>
      </c>
      <c r="I64" t="s">
        <v>295</v>
      </c>
      <c r="J64" t="s">
        <v>724</v>
      </c>
      <c r="K64">
        <v>500</v>
      </c>
      <c r="L64">
        <f t="shared" si="0"/>
        <v>0</v>
      </c>
    </row>
    <row r="65" spans="1:12" hidden="1" x14ac:dyDescent="0.25">
      <c r="A65" t="s">
        <v>606</v>
      </c>
      <c r="B65" t="s">
        <v>607</v>
      </c>
      <c r="C65" t="s">
        <v>290</v>
      </c>
      <c r="D65" t="s">
        <v>608</v>
      </c>
      <c r="E65">
        <v>500</v>
      </c>
      <c r="F65" t="s">
        <v>292</v>
      </c>
      <c r="G65" t="s">
        <v>609</v>
      </c>
      <c r="H65" t="s">
        <v>610</v>
      </c>
      <c r="I65" t="s">
        <v>295</v>
      </c>
      <c r="J65" t="s">
        <v>724</v>
      </c>
      <c r="K65">
        <v>500</v>
      </c>
      <c r="L65">
        <f t="shared" si="0"/>
        <v>0</v>
      </c>
    </row>
    <row r="66" spans="1:12" hidden="1" x14ac:dyDescent="0.25">
      <c r="A66" t="s">
        <v>611</v>
      </c>
      <c r="B66" t="s">
        <v>612</v>
      </c>
      <c r="C66" t="s">
        <v>290</v>
      </c>
      <c r="D66" t="s">
        <v>613</v>
      </c>
      <c r="E66">
        <v>500</v>
      </c>
      <c r="F66" t="s">
        <v>292</v>
      </c>
      <c r="G66" t="s">
        <v>614</v>
      </c>
      <c r="H66" t="s">
        <v>615</v>
      </c>
      <c r="I66" t="s">
        <v>295</v>
      </c>
      <c r="J66" t="s">
        <v>724</v>
      </c>
      <c r="K66">
        <v>500</v>
      </c>
      <c r="L66">
        <f t="shared" si="0"/>
        <v>0</v>
      </c>
    </row>
    <row r="67" spans="1:12" hidden="1" x14ac:dyDescent="0.25">
      <c r="A67" t="s">
        <v>616</v>
      </c>
      <c r="B67" t="s">
        <v>617</v>
      </c>
      <c r="C67" t="s">
        <v>290</v>
      </c>
      <c r="D67" t="s">
        <v>618</v>
      </c>
      <c r="E67">
        <v>500</v>
      </c>
      <c r="F67" t="s">
        <v>292</v>
      </c>
      <c r="G67" t="s">
        <v>619</v>
      </c>
      <c r="H67" t="s">
        <v>620</v>
      </c>
      <c r="I67" t="s">
        <v>295</v>
      </c>
      <c r="J67" t="s">
        <v>724</v>
      </c>
      <c r="K67">
        <v>500</v>
      </c>
      <c r="L67">
        <f t="shared" ref="L67:L87" si="1">K67-E67</f>
        <v>0</v>
      </c>
    </row>
    <row r="68" spans="1:12" hidden="1" x14ac:dyDescent="0.25">
      <c r="A68" t="s">
        <v>621</v>
      </c>
      <c r="B68" t="s">
        <v>622</v>
      </c>
      <c r="C68" t="s">
        <v>290</v>
      </c>
      <c r="D68" t="s">
        <v>623</v>
      </c>
      <c r="E68">
        <v>500</v>
      </c>
      <c r="F68" t="s">
        <v>292</v>
      </c>
      <c r="G68" t="s">
        <v>624</v>
      </c>
      <c r="H68" t="s">
        <v>625</v>
      </c>
      <c r="I68" t="s">
        <v>295</v>
      </c>
      <c r="J68" t="s">
        <v>724</v>
      </c>
      <c r="K68">
        <v>500</v>
      </c>
      <c r="L68">
        <f t="shared" si="1"/>
        <v>0</v>
      </c>
    </row>
    <row r="69" spans="1:12" hidden="1" x14ac:dyDescent="0.25">
      <c r="A69" t="s">
        <v>626</v>
      </c>
      <c r="B69" t="s">
        <v>627</v>
      </c>
      <c r="C69" t="s">
        <v>290</v>
      </c>
      <c r="D69" t="s">
        <v>628</v>
      </c>
      <c r="E69">
        <v>1000</v>
      </c>
      <c r="F69" t="s">
        <v>292</v>
      </c>
      <c r="G69" t="s">
        <v>629</v>
      </c>
      <c r="H69" t="s">
        <v>630</v>
      </c>
      <c r="I69" t="s">
        <v>295</v>
      </c>
      <c r="J69" t="s">
        <v>724</v>
      </c>
      <c r="K69">
        <v>1000</v>
      </c>
      <c r="L69">
        <f t="shared" si="1"/>
        <v>0</v>
      </c>
    </row>
    <row r="70" spans="1:12" hidden="1" x14ac:dyDescent="0.25">
      <c r="A70" t="s">
        <v>631</v>
      </c>
      <c r="B70" t="s">
        <v>632</v>
      </c>
      <c r="C70" t="s">
        <v>290</v>
      </c>
      <c r="D70" t="s">
        <v>633</v>
      </c>
      <c r="E70">
        <v>500</v>
      </c>
      <c r="F70" t="s">
        <v>292</v>
      </c>
      <c r="G70" t="s">
        <v>634</v>
      </c>
      <c r="H70" t="s">
        <v>635</v>
      </c>
      <c r="I70" t="s">
        <v>295</v>
      </c>
      <c r="J70" t="s">
        <v>724</v>
      </c>
      <c r="K70">
        <v>500</v>
      </c>
      <c r="L70">
        <f t="shared" si="1"/>
        <v>0</v>
      </c>
    </row>
    <row r="71" spans="1:12" hidden="1" x14ac:dyDescent="0.25">
      <c r="A71" t="s">
        <v>636</v>
      </c>
      <c r="B71" t="s">
        <v>637</v>
      </c>
      <c r="C71" t="s">
        <v>290</v>
      </c>
      <c r="D71" t="s">
        <v>638</v>
      </c>
      <c r="E71">
        <v>500</v>
      </c>
      <c r="F71" t="s">
        <v>292</v>
      </c>
      <c r="G71" t="s">
        <v>639</v>
      </c>
      <c r="H71" t="s">
        <v>640</v>
      </c>
      <c r="I71" t="s">
        <v>295</v>
      </c>
      <c r="J71" t="s">
        <v>724</v>
      </c>
      <c r="K71">
        <v>500</v>
      </c>
      <c r="L71">
        <f t="shared" si="1"/>
        <v>0</v>
      </c>
    </row>
    <row r="72" spans="1:12" hidden="1" x14ac:dyDescent="0.25">
      <c r="A72" t="s">
        <v>641</v>
      </c>
      <c r="B72" t="s">
        <v>642</v>
      </c>
      <c r="C72" t="s">
        <v>290</v>
      </c>
      <c r="D72" t="s">
        <v>643</v>
      </c>
      <c r="E72">
        <v>500</v>
      </c>
      <c r="F72" t="s">
        <v>292</v>
      </c>
      <c r="G72" t="s">
        <v>644</v>
      </c>
      <c r="H72" t="s">
        <v>645</v>
      </c>
      <c r="I72" t="s">
        <v>295</v>
      </c>
      <c r="J72" t="s">
        <v>724</v>
      </c>
      <c r="K72">
        <v>500</v>
      </c>
      <c r="L72">
        <f t="shared" si="1"/>
        <v>0</v>
      </c>
    </row>
    <row r="73" spans="1:12" hidden="1" x14ac:dyDescent="0.25">
      <c r="A73" t="s">
        <v>646</v>
      </c>
      <c r="B73" t="s">
        <v>647</v>
      </c>
      <c r="C73" t="s">
        <v>290</v>
      </c>
      <c r="D73" t="s">
        <v>648</v>
      </c>
      <c r="E73">
        <v>500</v>
      </c>
      <c r="F73" t="s">
        <v>292</v>
      </c>
      <c r="G73" t="s">
        <v>649</v>
      </c>
      <c r="H73" t="s">
        <v>650</v>
      </c>
      <c r="I73" t="s">
        <v>295</v>
      </c>
      <c r="J73" t="s">
        <v>724</v>
      </c>
      <c r="K73">
        <v>500</v>
      </c>
      <c r="L73">
        <f t="shared" si="1"/>
        <v>0</v>
      </c>
    </row>
    <row r="74" spans="1:12" x14ac:dyDescent="0.25">
      <c r="A74" t="s">
        <v>651</v>
      </c>
      <c r="B74" t="s">
        <v>652</v>
      </c>
      <c r="C74" t="s">
        <v>290</v>
      </c>
      <c r="D74" t="s">
        <v>653</v>
      </c>
      <c r="E74">
        <v>500</v>
      </c>
      <c r="F74" t="s">
        <v>292</v>
      </c>
      <c r="G74" t="s">
        <v>654</v>
      </c>
      <c r="H74" t="s">
        <v>655</v>
      </c>
      <c r="I74" t="s">
        <v>295</v>
      </c>
      <c r="J74" t="s">
        <v>724</v>
      </c>
      <c r="K74">
        <v>187.04</v>
      </c>
      <c r="L74">
        <f t="shared" si="1"/>
        <v>-312.96000000000004</v>
      </c>
    </row>
    <row r="75" spans="1:12" hidden="1" x14ac:dyDescent="0.25">
      <c r="A75" t="s">
        <v>656</v>
      </c>
      <c r="B75" t="s">
        <v>657</v>
      </c>
      <c r="C75" t="s">
        <v>290</v>
      </c>
      <c r="D75" t="s">
        <v>658</v>
      </c>
      <c r="E75">
        <v>500</v>
      </c>
      <c r="F75" t="s">
        <v>292</v>
      </c>
      <c r="G75" t="s">
        <v>659</v>
      </c>
      <c r="H75" t="s">
        <v>660</v>
      </c>
      <c r="I75" t="s">
        <v>295</v>
      </c>
      <c r="J75" t="s">
        <v>724</v>
      </c>
      <c r="K75">
        <v>500</v>
      </c>
      <c r="L75">
        <f t="shared" si="1"/>
        <v>0</v>
      </c>
    </row>
    <row r="76" spans="1:12" hidden="1" x14ac:dyDescent="0.25">
      <c r="A76" t="s">
        <v>661</v>
      </c>
      <c r="B76" t="s">
        <v>662</v>
      </c>
      <c r="C76" t="s">
        <v>290</v>
      </c>
      <c r="D76" t="s">
        <v>663</v>
      </c>
      <c r="E76">
        <v>500</v>
      </c>
      <c r="F76" t="s">
        <v>292</v>
      </c>
      <c r="G76" t="s">
        <v>664</v>
      </c>
      <c r="H76" t="s">
        <v>665</v>
      </c>
      <c r="I76" t="s">
        <v>295</v>
      </c>
      <c r="J76" t="s">
        <v>724</v>
      </c>
      <c r="K76">
        <v>500</v>
      </c>
      <c r="L76">
        <f t="shared" si="1"/>
        <v>0</v>
      </c>
    </row>
    <row r="77" spans="1:12" hidden="1" x14ac:dyDescent="0.25">
      <c r="A77" t="s">
        <v>666</v>
      </c>
      <c r="B77" t="s">
        <v>667</v>
      </c>
      <c r="C77" t="s">
        <v>668</v>
      </c>
      <c r="D77" t="s">
        <v>669</v>
      </c>
      <c r="E77">
        <v>1000</v>
      </c>
      <c r="F77" t="s">
        <v>292</v>
      </c>
      <c r="G77" t="s">
        <v>670</v>
      </c>
      <c r="H77" t="s">
        <v>671</v>
      </c>
      <c r="I77" t="s">
        <v>295</v>
      </c>
      <c r="J77" t="s">
        <v>724</v>
      </c>
      <c r="K77">
        <v>1000</v>
      </c>
      <c r="L77">
        <f t="shared" si="1"/>
        <v>0</v>
      </c>
    </row>
    <row r="78" spans="1:12" hidden="1" x14ac:dyDescent="0.25">
      <c r="A78" t="s">
        <v>672</v>
      </c>
      <c r="B78" t="s">
        <v>673</v>
      </c>
      <c r="C78" t="s">
        <v>290</v>
      </c>
      <c r="D78" t="s">
        <v>674</v>
      </c>
      <c r="E78">
        <v>500</v>
      </c>
      <c r="F78" t="s">
        <v>292</v>
      </c>
      <c r="G78" t="s">
        <v>675</v>
      </c>
      <c r="H78" t="s">
        <v>676</v>
      </c>
      <c r="I78" t="s">
        <v>295</v>
      </c>
      <c r="J78" t="s">
        <v>724</v>
      </c>
      <c r="K78">
        <v>500</v>
      </c>
      <c r="L78">
        <f t="shared" si="1"/>
        <v>0</v>
      </c>
    </row>
    <row r="79" spans="1:12" hidden="1" x14ac:dyDescent="0.25">
      <c r="A79" t="s">
        <v>677</v>
      </c>
      <c r="B79" t="s">
        <v>678</v>
      </c>
      <c r="C79" t="s">
        <v>290</v>
      </c>
      <c r="D79" t="s">
        <v>679</v>
      </c>
      <c r="E79">
        <v>500</v>
      </c>
      <c r="F79" t="s">
        <v>292</v>
      </c>
      <c r="G79" t="s">
        <v>680</v>
      </c>
      <c r="H79" t="s">
        <v>681</v>
      </c>
      <c r="I79" t="s">
        <v>295</v>
      </c>
      <c r="J79" t="s">
        <v>724</v>
      </c>
      <c r="K79">
        <v>500</v>
      </c>
      <c r="L79">
        <f t="shared" si="1"/>
        <v>0</v>
      </c>
    </row>
    <row r="80" spans="1:12" hidden="1" x14ac:dyDescent="0.25">
      <c r="A80" t="s">
        <v>682</v>
      </c>
      <c r="B80" t="s">
        <v>683</v>
      </c>
      <c r="C80" t="s">
        <v>290</v>
      </c>
      <c r="D80" t="s">
        <v>684</v>
      </c>
      <c r="E80">
        <v>500</v>
      </c>
      <c r="F80" t="s">
        <v>292</v>
      </c>
      <c r="G80" t="s">
        <v>685</v>
      </c>
      <c r="H80" t="s">
        <v>686</v>
      </c>
      <c r="I80" t="s">
        <v>295</v>
      </c>
      <c r="J80" t="s">
        <v>724</v>
      </c>
      <c r="K80">
        <v>500</v>
      </c>
      <c r="L80">
        <f t="shared" si="1"/>
        <v>0</v>
      </c>
    </row>
    <row r="81" spans="1:12" hidden="1" x14ac:dyDescent="0.25">
      <c r="A81" t="s">
        <v>687</v>
      </c>
      <c r="B81" t="s">
        <v>688</v>
      </c>
      <c r="C81" t="s">
        <v>290</v>
      </c>
      <c r="D81" t="s">
        <v>689</v>
      </c>
      <c r="E81">
        <v>500</v>
      </c>
      <c r="F81" t="s">
        <v>292</v>
      </c>
      <c r="G81" t="s">
        <v>690</v>
      </c>
      <c r="H81" t="s">
        <v>691</v>
      </c>
      <c r="I81" t="s">
        <v>295</v>
      </c>
      <c r="J81" t="s">
        <v>724</v>
      </c>
      <c r="K81">
        <v>500</v>
      </c>
      <c r="L81">
        <f t="shared" si="1"/>
        <v>0</v>
      </c>
    </row>
    <row r="82" spans="1:12" hidden="1" x14ac:dyDescent="0.25">
      <c r="A82" t="s">
        <v>692</v>
      </c>
      <c r="B82" t="s">
        <v>693</v>
      </c>
      <c r="C82" t="s">
        <v>290</v>
      </c>
      <c r="D82" t="s">
        <v>694</v>
      </c>
      <c r="E82">
        <v>500</v>
      </c>
      <c r="F82" t="s">
        <v>292</v>
      </c>
      <c r="G82" t="s">
        <v>695</v>
      </c>
      <c r="H82" t="s">
        <v>696</v>
      </c>
      <c r="I82" t="s">
        <v>295</v>
      </c>
      <c r="J82" t="s">
        <v>724</v>
      </c>
      <c r="K82">
        <v>500</v>
      </c>
      <c r="L82">
        <f t="shared" si="1"/>
        <v>0</v>
      </c>
    </row>
    <row r="83" spans="1:12" hidden="1" x14ac:dyDescent="0.25">
      <c r="A83" t="s">
        <v>697</v>
      </c>
      <c r="B83" t="s">
        <v>698</v>
      </c>
      <c r="C83" t="s">
        <v>290</v>
      </c>
      <c r="D83" t="s">
        <v>699</v>
      </c>
      <c r="E83">
        <v>1000</v>
      </c>
      <c r="F83" t="s">
        <v>292</v>
      </c>
      <c r="G83" t="s">
        <v>700</v>
      </c>
      <c r="H83" t="s">
        <v>701</v>
      </c>
      <c r="I83" t="s">
        <v>295</v>
      </c>
      <c r="J83" t="s">
        <v>724</v>
      </c>
      <c r="K83">
        <v>1000</v>
      </c>
      <c r="L83">
        <f t="shared" si="1"/>
        <v>0</v>
      </c>
    </row>
    <row r="84" spans="1:12" hidden="1" x14ac:dyDescent="0.25">
      <c r="A84" t="s">
        <v>702</v>
      </c>
      <c r="B84" t="s">
        <v>703</v>
      </c>
      <c r="C84" t="s">
        <v>290</v>
      </c>
      <c r="D84" t="s">
        <v>704</v>
      </c>
      <c r="E84">
        <v>500</v>
      </c>
      <c r="F84" t="s">
        <v>292</v>
      </c>
      <c r="G84" t="s">
        <v>705</v>
      </c>
      <c r="H84" t="s">
        <v>706</v>
      </c>
      <c r="I84" t="s">
        <v>295</v>
      </c>
      <c r="J84" t="s">
        <v>724</v>
      </c>
      <c r="K84">
        <v>500</v>
      </c>
      <c r="L84">
        <f t="shared" si="1"/>
        <v>0</v>
      </c>
    </row>
    <row r="85" spans="1:12" hidden="1" x14ac:dyDescent="0.25">
      <c r="A85" t="s">
        <v>707</v>
      </c>
      <c r="B85" t="s">
        <v>708</v>
      </c>
      <c r="C85" t="s">
        <v>290</v>
      </c>
      <c r="D85" t="s">
        <v>709</v>
      </c>
      <c r="E85">
        <v>500</v>
      </c>
      <c r="F85" t="s">
        <v>292</v>
      </c>
      <c r="G85" t="s">
        <v>710</v>
      </c>
      <c r="H85" t="s">
        <v>711</v>
      </c>
      <c r="I85" t="s">
        <v>295</v>
      </c>
      <c r="J85" t="s">
        <v>724</v>
      </c>
      <c r="K85">
        <v>500</v>
      </c>
      <c r="L85">
        <f t="shared" si="1"/>
        <v>0</v>
      </c>
    </row>
    <row r="86" spans="1:12" hidden="1" x14ac:dyDescent="0.25">
      <c r="A86" t="s">
        <v>712</v>
      </c>
      <c r="B86" t="s">
        <v>713</v>
      </c>
      <c r="C86" t="s">
        <v>290</v>
      </c>
      <c r="D86" t="s">
        <v>714</v>
      </c>
      <c r="E86">
        <v>500</v>
      </c>
      <c r="F86" t="s">
        <v>292</v>
      </c>
      <c r="G86" t="s">
        <v>715</v>
      </c>
      <c r="H86" t="s">
        <v>716</v>
      </c>
      <c r="I86" t="s">
        <v>295</v>
      </c>
      <c r="J86" t="s">
        <v>724</v>
      </c>
      <c r="K86">
        <v>500</v>
      </c>
      <c r="L86">
        <f t="shared" si="1"/>
        <v>0</v>
      </c>
    </row>
    <row r="87" spans="1:12" hidden="1" x14ac:dyDescent="0.25">
      <c r="A87" t="s">
        <v>717</v>
      </c>
      <c r="B87" t="s">
        <v>718</v>
      </c>
      <c r="C87" t="s">
        <v>290</v>
      </c>
      <c r="D87" t="s">
        <v>719</v>
      </c>
      <c r="E87">
        <v>500</v>
      </c>
      <c r="F87" t="s">
        <v>292</v>
      </c>
      <c r="G87" t="s">
        <v>720</v>
      </c>
      <c r="H87" t="s">
        <v>721</v>
      </c>
      <c r="I87" t="s">
        <v>295</v>
      </c>
      <c r="J87" t="s">
        <v>724</v>
      </c>
      <c r="K87">
        <v>500</v>
      </c>
      <c r="L87">
        <f t="shared" si="1"/>
        <v>0</v>
      </c>
    </row>
    <row r="88" spans="1:12" x14ac:dyDescent="0.25">
      <c r="L88" s="12">
        <f>L5+L14+L23+L41+L46+L47+L60+L74</f>
        <v>1700.7299999999991</v>
      </c>
    </row>
  </sheetData>
  <autoFilter ref="A1:M87" xr:uid="{0EC81978-40A7-4E1E-8DDC-0C903B925688}">
    <filterColumn colId="11">
      <filters>
        <filter val="-108,74"/>
        <filter val="-1500"/>
        <filter val="1861,77"/>
        <filter val="-196,54"/>
        <filter val="-312,96"/>
        <filter val="34,01"/>
        <filter val="507,05"/>
        <filter val="7"/>
        <filter val="-90,86"/>
      </filters>
    </filterColumn>
    <filterColumn colId="12">
      <filters blank="1"/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MERCHANT_CONTRACT_20211020</vt:lpstr>
      <vt:lpstr>MERCHANT_CONTRACT_20210930</vt:lpstr>
      <vt:lpstr>Cantonnement des modes 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Baptiste BAUDELET</dc:creator>
  <cp:lastModifiedBy>Baptiste BAUDELET</cp:lastModifiedBy>
  <dcterms:created xsi:type="dcterms:W3CDTF">2021-10-20T15:12:43Z</dcterms:created>
  <dcterms:modified xsi:type="dcterms:W3CDTF">2021-10-21T13:38:05Z</dcterms:modified>
</cp:coreProperties>
</file>